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SUBPLANEACION\Desktop\TESCHI\2018\MIR\"/>
    </mc:Choice>
  </mc:AlternateContent>
  <bookViews>
    <workbookView xWindow="0" yWindow="0" windowWidth="22680" windowHeight="9330"/>
  </bookViews>
  <sheets>
    <sheet name="Formato de Seguimiento de Indic" sheetId="1" r:id="rId1"/>
    <sheet name="Instructivo" sheetId="2" r:id="rId2"/>
  </sheets>
  <definedNames>
    <definedName name="_xlnm.Print_Area" localSheetId="0">'Formato de Seguimiento de Indic'!$B$1:$AD$102</definedName>
    <definedName name="_xlnm.Print_Titles" localSheetId="0">'Formato de Seguimiento de Indic'!$9:$11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U70" i="1" l="1"/>
  <c r="U60" i="1"/>
  <c r="U51" i="1"/>
  <c r="U45" i="1"/>
  <c r="U36" i="1"/>
  <c r="U30" i="1"/>
  <c r="U21" i="1"/>
  <c r="U15" i="1"/>
  <c r="AA46" i="1" l="1"/>
  <c r="AA47" i="1"/>
  <c r="Z46" i="1"/>
  <c r="Z47" i="1"/>
  <c r="Z48" i="1" s="1"/>
  <c r="X48" i="1"/>
  <c r="W48" i="1"/>
  <c r="T48" i="1"/>
  <c r="R48" i="1"/>
  <c r="Q48" i="1"/>
  <c r="O48" i="1"/>
  <c r="N48" i="1"/>
  <c r="AB46" i="1"/>
  <c r="Y46" i="1"/>
  <c r="V46" i="1"/>
  <c r="S46" i="1"/>
  <c r="P46" i="1"/>
  <c r="L46" i="1"/>
  <c r="AA34" i="1"/>
  <c r="AA35" i="1"/>
  <c r="Z34" i="1"/>
  <c r="Z36" i="1" s="1"/>
  <c r="Z35" i="1"/>
  <c r="X36" i="1"/>
  <c r="W36" i="1"/>
  <c r="T36" i="1"/>
  <c r="R36" i="1"/>
  <c r="Q36" i="1"/>
  <c r="O36" i="1"/>
  <c r="N36" i="1"/>
  <c r="Y34" i="1"/>
  <c r="V34" i="1"/>
  <c r="S34" i="1"/>
  <c r="P34" i="1"/>
  <c r="L34" i="1"/>
  <c r="AA28" i="1"/>
  <c r="AA29" i="1"/>
  <c r="Z28" i="1"/>
  <c r="Z30" i="1" s="1"/>
  <c r="Z29" i="1"/>
  <c r="X30" i="1"/>
  <c r="W30" i="1"/>
  <c r="T30" i="1"/>
  <c r="R30" i="1"/>
  <c r="O30" i="1"/>
  <c r="N30" i="1"/>
  <c r="Y28" i="1"/>
  <c r="V28" i="1"/>
  <c r="S28" i="1"/>
  <c r="P28" i="1"/>
  <c r="L28" i="1"/>
  <c r="I28" i="1"/>
  <c r="I19" i="1"/>
  <c r="I13" i="1"/>
  <c r="Y13" i="1"/>
  <c r="V13" i="1"/>
  <c r="S13" i="1"/>
  <c r="P13" i="1"/>
  <c r="I83" i="1"/>
  <c r="I80" i="1"/>
  <c r="I76" i="1"/>
  <c r="I72" i="1"/>
  <c r="I68" i="1"/>
  <c r="L83" i="1"/>
  <c r="L80" i="1"/>
  <c r="L65" i="1"/>
  <c r="I65" i="1"/>
  <c r="L62" i="1"/>
  <c r="I62" i="1"/>
  <c r="L55" i="1"/>
  <c r="I55" i="1"/>
  <c r="L52" i="1"/>
  <c r="I52" i="1"/>
  <c r="L40" i="1"/>
  <c r="I40" i="1"/>
  <c r="L31" i="1"/>
  <c r="I31" i="1"/>
  <c r="L25" i="1"/>
  <c r="I25" i="1"/>
  <c r="I22" i="1"/>
  <c r="I16" i="1"/>
  <c r="L76" i="1"/>
  <c r="L72" i="1"/>
  <c r="L68" i="1"/>
  <c r="Y37" i="1"/>
  <c r="X39" i="1"/>
  <c r="W39" i="1"/>
  <c r="T39" i="1"/>
  <c r="R39" i="1"/>
  <c r="Q39" i="1"/>
  <c r="O39" i="1"/>
  <c r="N39" i="1"/>
  <c r="AA38" i="1"/>
  <c r="Z38" i="1"/>
  <c r="AA37" i="1"/>
  <c r="Z37" i="1"/>
  <c r="Z39" i="1"/>
  <c r="V37" i="1"/>
  <c r="S37" i="1"/>
  <c r="P37" i="1"/>
  <c r="X24" i="1"/>
  <c r="W24" i="1"/>
  <c r="T24" i="1"/>
  <c r="R24" i="1"/>
  <c r="Q24" i="1"/>
  <c r="O24" i="1"/>
  <c r="N24" i="1"/>
  <c r="AA23" i="1"/>
  <c r="Z23" i="1"/>
  <c r="AA22" i="1"/>
  <c r="AA24" i="1"/>
  <c r="Z22" i="1"/>
  <c r="Z24" i="1"/>
  <c r="Y22" i="1"/>
  <c r="V22" i="1"/>
  <c r="S22" i="1"/>
  <c r="P22" i="1"/>
  <c r="L22" i="1"/>
  <c r="X21" i="1"/>
  <c r="W21" i="1"/>
  <c r="T21" i="1"/>
  <c r="R21" i="1"/>
  <c r="Q21" i="1"/>
  <c r="O21" i="1"/>
  <c r="N21" i="1"/>
  <c r="AA20" i="1"/>
  <c r="Z20" i="1"/>
  <c r="AA19" i="1"/>
  <c r="AA21" i="1" s="1"/>
  <c r="Z19" i="1"/>
  <c r="Z21" i="1" s="1"/>
  <c r="Y19" i="1"/>
  <c r="V19" i="1"/>
  <c r="S19" i="1"/>
  <c r="P19" i="1"/>
  <c r="L19" i="1"/>
  <c r="AB22" i="1"/>
  <c r="X95" i="1"/>
  <c r="W95" i="1"/>
  <c r="T95" i="1"/>
  <c r="R95" i="1"/>
  <c r="Q95" i="1"/>
  <c r="O95" i="1"/>
  <c r="N95" i="1"/>
  <c r="AA94" i="1"/>
  <c r="Z94" i="1"/>
  <c r="AA93" i="1"/>
  <c r="Z93" i="1"/>
  <c r="Z95" i="1" s="1"/>
  <c r="Y93" i="1"/>
  <c r="V93" i="1"/>
  <c r="S93" i="1"/>
  <c r="P93" i="1"/>
  <c r="X78" i="1"/>
  <c r="W78" i="1"/>
  <c r="T78" i="1"/>
  <c r="R78" i="1"/>
  <c r="Q78" i="1"/>
  <c r="O78" i="1"/>
  <c r="N78" i="1"/>
  <c r="AA77" i="1"/>
  <c r="Z77" i="1"/>
  <c r="AA76" i="1"/>
  <c r="Z76" i="1"/>
  <c r="Y76" i="1"/>
  <c r="V76" i="1"/>
  <c r="S76" i="1"/>
  <c r="P76" i="1"/>
  <c r="X70" i="1"/>
  <c r="W70" i="1"/>
  <c r="T70" i="1"/>
  <c r="R70" i="1"/>
  <c r="Q70" i="1"/>
  <c r="O70" i="1"/>
  <c r="N70" i="1"/>
  <c r="AA69" i="1"/>
  <c r="Z69" i="1"/>
  <c r="AA68" i="1"/>
  <c r="Z68" i="1"/>
  <c r="Z70" i="1" s="1"/>
  <c r="Y68" i="1"/>
  <c r="V68" i="1"/>
  <c r="S68" i="1"/>
  <c r="P68" i="1"/>
  <c r="X60" i="1"/>
  <c r="W60" i="1"/>
  <c r="T60" i="1"/>
  <c r="R60" i="1"/>
  <c r="Q60" i="1"/>
  <c r="O60" i="1"/>
  <c r="N60" i="1"/>
  <c r="AA59" i="1"/>
  <c r="Z59" i="1"/>
  <c r="AA58" i="1"/>
  <c r="AA60" i="1" s="1"/>
  <c r="Z58" i="1"/>
  <c r="Y58" i="1"/>
  <c r="V58" i="1"/>
  <c r="S58" i="1"/>
  <c r="P58" i="1"/>
  <c r="X51" i="1"/>
  <c r="W51" i="1"/>
  <c r="T51" i="1"/>
  <c r="R51" i="1"/>
  <c r="Q51" i="1"/>
  <c r="O51" i="1"/>
  <c r="N51" i="1"/>
  <c r="AA50" i="1"/>
  <c r="Z50" i="1"/>
  <c r="AA49" i="1"/>
  <c r="Z49" i="1"/>
  <c r="Z51" i="1" s="1"/>
  <c r="Y49" i="1"/>
  <c r="V49" i="1"/>
  <c r="S49" i="1"/>
  <c r="P49" i="1"/>
  <c r="X45" i="1"/>
  <c r="W45" i="1"/>
  <c r="T45" i="1"/>
  <c r="R45" i="1"/>
  <c r="Q45" i="1"/>
  <c r="O45" i="1"/>
  <c r="N45" i="1"/>
  <c r="AA44" i="1"/>
  <c r="Z44" i="1"/>
  <c r="AA43" i="1"/>
  <c r="Z43" i="1"/>
  <c r="Y43" i="1"/>
  <c r="V43" i="1"/>
  <c r="S43" i="1"/>
  <c r="P43" i="1"/>
  <c r="X18" i="1"/>
  <c r="W18" i="1"/>
  <c r="T18" i="1"/>
  <c r="R18" i="1"/>
  <c r="Q18" i="1"/>
  <c r="O18" i="1"/>
  <c r="N18" i="1"/>
  <c r="AA17" i="1"/>
  <c r="Z17" i="1"/>
  <c r="AA16" i="1"/>
  <c r="AA18" i="1" s="1"/>
  <c r="Z16" i="1"/>
  <c r="Y16" i="1"/>
  <c r="V16" i="1"/>
  <c r="S16" i="1"/>
  <c r="P16" i="1"/>
  <c r="AA32" i="1"/>
  <c r="Z32" i="1"/>
  <c r="AA31" i="1"/>
  <c r="AB31" i="1" s="1"/>
  <c r="Z31" i="1"/>
  <c r="Z33" i="1"/>
  <c r="AA81" i="1"/>
  <c r="Z81" i="1"/>
  <c r="AA80" i="1"/>
  <c r="AA82" i="1"/>
  <c r="Z80" i="1"/>
  <c r="Z82" i="1"/>
  <c r="AA66" i="1"/>
  <c r="Z66" i="1"/>
  <c r="AA65" i="1"/>
  <c r="AA67" i="1"/>
  <c r="Z65" i="1"/>
  <c r="Z67" i="1" s="1"/>
  <c r="AA63" i="1"/>
  <c r="Z63" i="1"/>
  <c r="AA62" i="1"/>
  <c r="AA64" i="1" s="1"/>
  <c r="Z62" i="1"/>
  <c r="Z64" i="1" s="1"/>
  <c r="AA53" i="1"/>
  <c r="Z53" i="1"/>
  <c r="AA52" i="1"/>
  <c r="AB52" i="1" s="1"/>
  <c r="AA54" i="1"/>
  <c r="Z52" i="1"/>
  <c r="Z54" i="1"/>
  <c r="AA41" i="1"/>
  <c r="Z41" i="1"/>
  <c r="AA40" i="1"/>
  <c r="AA42" i="1"/>
  <c r="Z40" i="1"/>
  <c r="AB40" i="1" s="1"/>
  <c r="Z42" i="1"/>
  <c r="X67" i="1"/>
  <c r="W67" i="1"/>
  <c r="Y65" i="1"/>
  <c r="L87" i="1"/>
  <c r="Y87" i="1"/>
  <c r="Z87" i="1"/>
  <c r="AA87" i="1"/>
  <c r="AA89" i="1" s="1"/>
  <c r="Z88" i="1"/>
  <c r="AA88" i="1"/>
  <c r="W89" i="1"/>
  <c r="X89" i="1"/>
  <c r="L90" i="1"/>
  <c r="Y90" i="1"/>
  <c r="Z90" i="1"/>
  <c r="AA90" i="1"/>
  <c r="Z91" i="1"/>
  <c r="AA91" i="1"/>
  <c r="W92" i="1"/>
  <c r="X92" i="1"/>
  <c r="L93" i="1"/>
  <c r="AA72" i="1"/>
  <c r="Z72" i="1"/>
  <c r="AB93" i="1"/>
  <c r="AB76" i="1"/>
  <c r="AA45" i="1"/>
  <c r="AB65" i="1"/>
  <c r="T15" i="1"/>
  <c r="L37" i="1"/>
  <c r="X85" i="1"/>
  <c r="W85" i="1"/>
  <c r="AA84" i="1"/>
  <c r="Z84" i="1"/>
  <c r="AA83" i="1"/>
  <c r="AA85" i="1" s="1"/>
  <c r="Z83" i="1"/>
  <c r="AB83" i="1" s="1"/>
  <c r="Y83" i="1"/>
  <c r="X82" i="1"/>
  <c r="W82" i="1"/>
  <c r="Y80" i="1"/>
  <c r="AA73" i="1"/>
  <c r="AB72" i="1" s="1"/>
  <c r="Z73" i="1"/>
  <c r="X74" i="1"/>
  <c r="W74" i="1"/>
  <c r="X57" i="1"/>
  <c r="W57" i="1"/>
  <c r="AA56" i="1"/>
  <c r="Z56" i="1"/>
  <c r="AA55" i="1"/>
  <c r="AA57" i="1" s="1"/>
  <c r="Z55" i="1"/>
  <c r="Y55" i="1"/>
  <c r="X54" i="1"/>
  <c r="W54" i="1"/>
  <c r="Y52" i="1"/>
  <c r="AA25" i="1"/>
  <c r="Z25" i="1"/>
  <c r="X27" i="1"/>
  <c r="W27" i="1"/>
  <c r="AA26" i="1"/>
  <c r="Z26" i="1"/>
  <c r="AA13" i="1"/>
  <c r="AA14" i="1"/>
  <c r="Z14" i="1"/>
  <c r="Z13" i="1"/>
  <c r="Z15" i="1" s="1"/>
  <c r="AA27" i="1"/>
  <c r="AA74" i="1"/>
  <c r="AB37" i="1"/>
  <c r="W64" i="1"/>
  <c r="W42" i="1"/>
  <c r="W33" i="1"/>
  <c r="W15" i="1"/>
  <c r="Q15" i="1"/>
  <c r="N15" i="1"/>
  <c r="X64" i="1"/>
  <c r="X42" i="1"/>
  <c r="X33" i="1"/>
  <c r="X15" i="1"/>
  <c r="R15" i="1"/>
  <c r="O15" i="1"/>
  <c r="Y72" i="1"/>
  <c r="Y62" i="1"/>
  <c r="Y40" i="1"/>
  <c r="Y31" i="1"/>
  <c r="Y25" i="1"/>
  <c r="L49" i="1"/>
  <c r="L43" i="1"/>
  <c r="L16" i="1"/>
  <c r="L13" i="1"/>
  <c r="AB90" i="1" l="1"/>
  <c r="AA92" i="1"/>
  <c r="AB87" i="1"/>
  <c r="AB80" i="1"/>
  <c r="Z74" i="1"/>
  <c r="AB62" i="1"/>
  <c r="AB55" i="1"/>
  <c r="Z57" i="1"/>
  <c r="AA33" i="1"/>
  <c r="AB25" i="1"/>
  <c r="AB43" i="1"/>
  <c r="AA36" i="1"/>
  <c r="AB34" i="1"/>
  <c r="AB19" i="1"/>
  <c r="AB68" i="1"/>
  <c r="Z27" i="1"/>
  <c r="Z85" i="1"/>
  <c r="Z89" i="1"/>
  <c r="AA70" i="1"/>
  <c r="Z78" i="1"/>
  <c r="AA39" i="1"/>
  <c r="AB13" i="1"/>
  <c r="AB58" i="1"/>
  <c r="AA30" i="1"/>
  <c r="AA48" i="1"/>
  <c r="AA15" i="1"/>
  <c r="Z92" i="1"/>
  <c r="Z18" i="1"/>
  <c r="AB49" i="1"/>
  <c r="AA95" i="1"/>
  <c r="AB28" i="1"/>
  <c r="AA78" i="1"/>
  <c r="Z60" i="1"/>
  <c r="AA51" i="1"/>
  <c r="Z45" i="1"/>
  <c r="AB16" i="1"/>
</calcChain>
</file>

<file path=xl/sharedStrings.xml><?xml version="1.0" encoding="utf-8"?>
<sst xmlns="http://schemas.openxmlformats.org/spreadsheetml/2006/main" count="352" uniqueCount="213">
  <si>
    <t>Numerador</t>
  </si>
  <si>
    <t>Denominador</t>
  </si>
  <si>
    <t>Enero-Marzo</t>
  </si>
  <si>
    <t>Abril-Junio</t>
  </si>
  <si>
    <t>Julio-Septiembre</t>
  </si>
  <si>
    <t>Octubre-Diciembre</t>
  </si>
  <si>
    <t>Descripción del Indicador</t>
  </si>
  <si>
    <t>No.</t>
  </si>
  <si>
    <t>Nombre del Indicador</t>
  </si>
  <si>
    <t xml:space="preserve">Valor de comparación </t>
  </si>
  <si>
    <t>Variable</t>
  </si>
  <si>
    <t>Porcentaje de Avance del indicador</t>
  </si>
  <si>
    <t>Elaboró</t>
  </si>
  <si>
    <t>Autorizó</t>
  </si>
  <si>
    <t>Alumno</t>
  </si>
  <si>
    <t>((Total de la matrícula del ciclo escolar n / total de la matrícula  del ciclo escolar n-1)-1)*100</t>
  </si>
  <si>
    <t xml:space="preserve">Porcentaje de Egresados Contactados en Educación Superior </t>
  </si>
  <si>
    <t>PROYECTO 020506010204: VINCULACIÓN CON EL SECTOR PRODUCTIVO</t>
  </si>
  <si>
    <t>Convenio Firmado</t>
    <phoneticPr fontId="3" type="noConversion"/>
  </si>
  <si>
    <t>PROYECTO 020506020104: TECNOLOGÍA APLICADA A LA EDUCACIÓN</t>
  </si>
  <si>
    <t>Equipo de Cómputo</t>
  </si>
  <si>
    <t>PROYECTO 020506020101: FORTALECIMIENTO A LA CALIDAD EDUCATIVA</t>
  </si>
  <si>
    <t>PROYECTO 020506020105: CONVIVENCIA ESCOLAR SIN VIOLENCIA</t>
  </si>
  <si>
    <t>((Número de acciones para la prevención de la violencia escolar realizadas en el año n / Número de acciones para la prevención de la violencia escolar realizadas en el año n-1)-1)*100</t>
  </si>
  <si>
    <t>((Número de acciones realizados en el año n / total de acciones realizadas en el año n-1)-1)*100</t>
  </si>
  <si>
    <t xml:space="preserve">PROYECTO 020504010101: POSGRADO </t>
  </si>
  <si>
    <t>Tasa de crecimiento de graduados en estudios de posgrado</t>
  </si>
  <si>
    <t>Mide el porcentaje de crecimiento de graduados en relación con los graduados del año anterior</t>
  </si>
  <si>
    <t>Postgraduado</t>
  </si>
  <si>
    <t>((Posgraduados en el ciclo escolar n/Posgraduados en el ciclo escolar n-1)-1)*100</t>
  </si>
  <si>
    <t xml:space="preserve">Tasa de crecimiento de la matrícula de estudios de posgrado de educación superior Tecnológica, Universitaria y a Distancia  </t>
  </si>
  <si>
    <t>Mide el porcentaje de crecimiento de la matrícula de posgrado del ciclo escolar actual con respecto al ciclo escolar anterior</t>
  </si>
  <si>
    <t>Alumno de posgrado</t>
  </si>
  <si>
    <t>((Total de la matrícula de posgrado del ciclo escolar n/Total de la matrícula de posgrado del ciclo escolar n-1)-1) *100</t>
  </si>
  <si>
    <t xml:space="preserve">Porcentaje de Programas de estudios de posgrado de educación superior Tecnológica, Universitaria y a Distancia  </t>
  </si>
  <si>
    <t>Mide el porcentaje de programas de estudios de posgrado con relación al total de programas educativos ofertados en educación superior</t>
  </si>
  <si>
    <t>Programa de posgrado</t>
  </si>
  <si>
    <t>Unidad de Medida</t>
  </si>
  <si>
    <t>Nombre</t>
  </si>
  <si>
    <t>(Total de programas de posgrado en el ciclo escolar n/ Total de programas educativos de educación superior en el ciclo escolar n)x*100</t>
  </si>
  <si>
    <t>Proyecto</t>
  </si>
  <si>
    <t>Programa</t>
  </si>
  <si>
    <t xml:space="preserve">Capacitar al personal Directivo y Administrativo </t>
  </si>
  <si>
    <t>Persona</t>
  </si>
  <si>
    <t>Desarrollar  proyectos  de  investigación</t>
  </si>
  <si>
    <t>Acción</t>
  </si>
  <si>
    <t>Convenio</t>
  </si>
  <si>
    <t>Realizar acciones para  la prevención  de la  violencia  escolar  en  Educación  Superior</t>
  </si>
  <si>
    <r>
      <t xml:space="preserve">Método de Cálculo </t>
    </r>
    <r>
      <rPr>
        <sz val="10"/>
        <color indexed="8"/>
        <rFont val="Arial"/>
        <family val="2"/>
      </rPr>
      <t>(Fórmula)</t>
    </r>
  </si>
  <si>
    <r>
      <t xml:space="preserve">Unidad de Medida </t>
    </r>
    <r>
      <rPr>
        <sz val="10"/>
        <color indexed="8"/>
        <rFont val="Arial"/>
        <family val="2"/>
      </rPr>
      <t>(SISTEMA FEDERAL)</t>
    </r>
  </si>
  <si>
    <r>
      <t xml:space="preserve">Resultado
 </t>
    </r>
    <r>
      <rPr>
        <sz val="10"/>
        <color theme="1"/>
        <rFont val="Arial"/>
        <family val="2"/>
      </rPr>
      <t>(%)</t>
    </r>
  </si>
  <si>
    <t xml:space="preserve">Fecha de Elaboración: </t>
  </si>
  <si>
    <t>Ejercicio:</t>
  </si>
  <si>
    <t>FIN (Impacto)</t>
  </si>
  <si>
    <t xml:space="preserve">PROPÓSITO </t>
  </si>
  <si>
    <t>ESTRUCTURA DEL INDICADOR DE  GESTIÓN</t>
  </si>
  <si>
    <r>
      <t xml:space="preserve">Unidad Responsable:  </t>
    </r>
    <r>
      <rPr>
        <u/>
        <sz val="14"/>
        <color theme="1"/>
        <rFont val="Arial"/>
        <family val="2"/>
      </rPr>
      <t>Secretaría  de  Educación</t>
    </r>
  </si>
  <si>
    <r>
      <t xml:space="preserve">Pilar de Desarrollo / Cimiento:  </t>
    </r>
    <r>
      <rPr>
        <u/>
        <sz val="14"/>
        <color theme="1"/>
        <rFont val="Arial"/>
        <family val="2"/>
      </rPr>
      <t>Gobierno Solidario</t>
    </r>
  </si>
  <si>
    <r>
      <t xml:space="preserve">Objetivo: </t>
    </r>
    <r>
      <rPr>
        <u/>
        <sz val="14"/>
        <color theme="1"/>
        <rFont val="Arial"/>
        <family val="2"/>
      </rPr>
      <t>Ser reconocido como el Gobierno de la Educación</t>
    </r>
  </si>
  <si>
    <r>
      <t xml:space="preserve">Numerador
</t>
    </r>
    <r>
      <rPr>
        <b/>
        <sz val="11"/>
        <color indexed="8"/>
        <rFont val="Arial"/>
        <family val="2"/>
      </rPr>
      <t>(A)</t>
    </r>
  </si>
  <si>
    <t>AVANCE  ACUMULADO ANUAL</t>
  </si>
  <si>
    <t xml:space="preserve">Lograr que los alumnos de maestria y doctorado obtengan el grado </t>
  </si>
  <si>
    <t xml:space="preserve">Atender a la matrícula de posgrado </t>
  </si>
  <si>
    <t>Ofertar programas educativos de posgrado</t>
  </si>
  <si>
    <t>Docente</t>
  </si>
  <si>
    <t>FORMATO DE SEGUIMIENTO DE INDICADORES DE GESTIÓN</t>
  </si>
  <si>
    <t xml:space="preserve">AL SER INDICADOR DE VARIACIÓN, ES NECESARIO REPORTAR EL ACUMULADO  DE LA META EN EL CUARTO TRIMESTRE, YA QUE  EL DENOMINADOR CORRESPONDE AL ACUMULADO ANUAL DEL AÑO ANTERIOR Y SI SE COMPARÁ POR TRIMESTRE EL RESULTADO ES NEGATIVO, </t>
  </si>
  <si>
    <t>AL SER UN INDICADOR EN EL QUE EL QUE LA META SE CALENDARIZA EN EL DENÓMINADOR, ES NECESARIO REPORTAR EL ACUMULADO DE LA META EN EL CUARTO TRIMESTRE, A FIN DE CONOCER LA RELACIÓN DE ALUMNOS POR COMPUTADORA.</t>
  </si>
  <si>
    <r>
      <t>PROYECTO 020503010101 : EDUCACIÓN SUPERIOR TECNOLÓGIC</t>
    </r>
    <r>
      <rPr>
        <b/>
        <sz val="14"/>
        <rFont val="Arial"/>
        <family val="2"/>
      </rPr>
      <t>A / UNIVERSITARIA</t>
    </r>
  </si>
  <si>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</si>
  <si>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</si>
  <si>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</si>
  <si>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</si>
  <si>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t>G = F/A</t>
  </si>
  <si>
    <t>Instructivo para el Llenado de la Ficha de Seguimiento de Indicadores de Gestión</t>
  </si>
  <si>
    <r>
      <rPr>
        <b/>
        <sz val="12"/>
        <color theme="1"/>
        <rFont val="Calibri"/>
        <family val="2"/>
        <scheme val="minor"/>
      </rPr>
      <t>A.</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numerador que es aplicable a su institución, la cual corresponde a la Meta Anual de SIPREP</t>
    </r>
  </si>
  <si>
    <r>
      <rPr>
        <b/>
        <sz val="12"/>
        <color theme="1"/>
        <rFont val="Calibri"/>
        <family val="2"/>
        <scheme val="minor"/>
      </rPr>
      <t>B.</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denominador que es aplicable a su institución, de acuerdo a la formula de cada indicador. En el caso del FIN el denominador es el que la dirección general les envía en la MIR.</t>
    </r>
  </si>
  <si>
    <r>
      <rPr>
        <b/>
        <sz val="12"/>
        <color theme="1"/>
        <rFont val="Calibri"/>
        <family val="2"/>
        <scheme val="minor"/>
      </rPr>
      <t>C.</t>
    </r>
    <r>
      <rPr>
        <b/>
        <sz val="7"/>
        <color theme="1"/>
        <rFont val="Times New Roman"/>
        <family val="1"/>
      </rPr>
      <t xml:space="preserve">      </t>
    </r>
    <r>
      <rPr>
        <sz val="12"/>
        <color theme="1"/>
        <rFont val="Calibri"/>
        <family val="2"/>
        <scheme val="minor"/>
      </rPr>
      <t xml:space="preserve">Registrar  en la fila de </t>
    </r>
    <r>
      <rPr>
        <b/>
        <sz val="12"/>
        <color theme="1"/>
        <rFont val="Calibri"/>
        <family val="2"/>
        <scheme val="minor"/>
      </rPr>
      <t>NUMERADOR</t>
    </r>
    <r>
      <rPr>
        <sz val="12"/>
        <color theme="1"/>
        <rFont val="Calibri"/>
        <family val="2"/>
        <scheme val="minor"/>
      </rPr>
      <t xml:space="preserve"> el calendarizado de la programación de la meta en los trimestres correspondientes. El </t>
    </r>
    <r>
      <rPr>
        <b/>
        <sz val="12"/>
        <color theme="1"/>
        <rFont val="Calibri"/>
        <family val="2"/>
        <scheme val="minor"/>
      </rPr>
      <t>DENOMINADOR</t>
    </r>
    <r>
      <rPr>
        <sz val="12"/>
        <color theme="1"/>
        <rFont val="Calibri"/>
        <family val="2"/>
        <scheme val="minor"/>
      </rPr>
      <t xml:space="preserve">  corresponde a la cantidad registrada en el apartado (B)  que es el denominador anual del indicador. En caso de que no exista programación en alguno de los trimestres se deberá dejar las celdas en blanco.</t>
    </r>
  </si>
  <si>
    <r>
      <rPr>
        <b/>
        <sz val="12"/>
        <color theme="1"/>
        <rFont val="Calibri"/>
        <family val="2"/>
        <scheme val="minor"/>
      </rPr>
      <t>D.</t>
    </r>
    <r>
      <rPr>
        <b/>
        <sz val="7"/>
        <color theme="1"/>
        <rFont val="Times New Roman"/>
        <family val="1"/>
      </rPr>
      <t>   </t>
    </r>
    <r>
      <rPr>
        <sz val="7"/>
        <color theme="1"/>
        <rFont val="Times New Roman"/>
        <family val="1"/>
      </rPr>
      <t xml:space="preserve">  </t>
    </r>
    <r>
      <rPr>
        <sz val="12"/>
        <color theme="1"/>
        <rFont val="Calibri"/>
        <family val="2"/>
        <scheme val="minor"/>
      </rPr>
      <t xml:space="preserve"> El </t>
    </r>
    <r>
      <rPr>
        <b/>
        <sz val="12"/>
        <color theme="1"/>
        <rFont val="Calibri"/>
        <family val="2"/>
        <scheme val="minor"/>
      </rPr>
      <t>NUMERADOR</t>
    </r>
    <r>
      <rPr>
        <sz val="12"/>
        <color theme="1"/>
        <rFont val="Calibri"/>
        <family val="2"/>
        <scheme val="minor"/>
      </rPr>
      <t xml:space="preserve"> corresponde a la cantidad alcanzada durante el trimestre y el </t>
    </r>
    <r>
      <rPr>
        <b/>
        <sz val="12"/>
        <color theme="1"/>
        <rFont val="Calibri"/>
        <family val="2"/>
        <scheme val="minor"/>
      </rPr>
      <t>DENOMINADOR</t>
    </r>
    <r>
      <rPr>
        <sz val="12"/>
        <color theme="1"/>
        <rFont val="Calibri"/>
        <family val="2"/>
        <scheme val="minor"/>
      </rPr>
      <t xml:space="preserve"> corresponde a la cantidad registrado en el apartado (B), que es el denominador anual del indicador.  En caso de que no exista programación en alguno de los trimestres se deberá dejar las celdas en blanco.</t>
    </r>
  </si>
  <si>
    <r>
      <rPr>
        <b/>
        <sz val="12"/>
        <color theme="1"/>
        <rFont val="Calibri"/>
        <family val="2"/>
        <scheme val="minor"/>
      </rPr>
      <t>E.</t>
    </r>
    <r>
      <rPr>
        <b/>
        <sz val="7"/>
        <color theme="1"/>
        <rFont val="Times New Roman"/>
        <family val="1"/>
      </rPr>
      <t>    </t>
    </r>
    <r>
      <rPr>
        <sz val="7"/>
        <color theme="1"/>
        <rFont val="Times New Roman"/>
        <family val="1"/>
      </rPr>
      <t> </t>
    </r>
    <r>
      <rPr>
        <sz val="12"/>
        <color theme="1"/>
        <rFont val="Calibri"/>
        <family val="2"/>
        <scheme val="minor"/>
      </rPr>
      <t xml:space="preserve"> Corresponde al cumplimiento Trimestral de la Meta</t>
    </r>
  </si>
  <si>
    <r>
      <t xml:space="preserve">Nota: el apartado que se designa como </t>
    </r>
    <r>
      <rPr>
        <b/>
        <sz val="12"/>
        <color theme="1"/>
        <rFont val="Calibri"/>
        <family val="2"/>
        <scheme val="minor"/>
      </rPr>
      <t>Porcentaje de avance del indicador</t>
    </r>
    <r>
      <rPr>
        <sz val="12"/>
        <color theme="1"/>
        <rFont val="Calibri"/>
        <family val="2"/>
        <scheme val="minor"/>
      </rPr>
      <t>, en automático se genera cuando se registran cantidades en el numerador  y denominador, tanto en lo programado como en lo alcanzado.</t>
    </r>
  </si>
  <si>
    <t>Para el caso de los indicadores sombreados de color gris con una leyenda, es necesario calendarizar la meta en el cuarto trimestre, independientemente de que en SIPREP se calendarice trimestral; debido a que al ser indicadores de variación el cálculo trimestral refleja un avance negativo.</t>
  </si>
  <si>
    <t>Para el caso del indicador que se encuentra sombreado en verde, es necesario calendarizar al cuarto trimestre debido a la formula del indicador, para poder conocer cuántos alumnos hacen uso de un equipo de cómputo.</t>
  </si>
  <si>
    <t>Observaciónes:</t>
  </si>
  <si>
    <r>
      <rPr>
        <b/>
        <sz val="12"/>
        <color theme="1"/>
        <rFont val="Calibri"/>
        <family val="2"/>
        <scheme val="minor"/>
      </rPr>
      <t>F.</t>
    </r>
    <r>
      <rPr>
        <b/>
        <sz val="7"/>
        <color theme="1"/>
        <rFont val="Times New Roman"/>
        <family val="1"/>
      </rPr>
      <t>    </t>
    </r>
    <r>
      <rPr>
        <sz val="7"/>
        <color theme="1"/>
        <rFont val="Times New Roman"/>
        <family val="1"/>
      </rPr>
      <t> </t>
    </r>
    <r>
      <rPr>
        <sz val="12"/>
        <color theme="1"/>
        <rFont val="Calibri"/>
        <family val="2"/>
        <scheme val="minor"/>
      </rPr>
      <t xml:space="preserve"> La fila del  NUMERADOR  corresponde al acumulado anual de la meta ( de manera automática suma lo alcanzado en cada trimestre) . El DENOMINADOR  corresponde a la cantidad registrada en el apartado (B)  que es el denominador anual del indicador, se debe colocar tanto en lo programado como en lo alcanzado.</t>
    </r>
  </si>
  <si>
    <r>
      <rPr>
        <b/>
        <sz val="12"/>
        <color theme="1"/>
        <rFont val="Calibri"/>
        <family val="2"/>
        <scheme val="minor"/>
      </rPr>
      <t>G.</t>
    </r>
    <r>
      <rPr>
        <b/>
        <sz val="7"/>
        <color theme="1"/>
        <rFont val="Times New Roman"/>
        <family val="1"/>
      </rPr>
      <t>    </t>
    </r>
    <r>
      <rPr>
        <sz val="7"/>
        <color theme="1"/>
        <rFont val="Times New Roman"/>
        <family val="1"/>
      </rPr>
      <t> </t>
    </r>
    <r>
      <rPr>
        <sz val="12"/>
        <color theme="1"/>
        <rFont val="Calibri"/>
        <family val="2"/>
        <scheme val="minor"/>
      </rPr>
      <t xml:space="preserve"> Corresponde al cumplimiento Anual  de la Meta</t>
    </r>
  </si>
  <si>
    <t>Todos los denominadores (en donde haya calendarización y los del apartado del acumulado anual de la meta) corresponden al denominador anual de la meta -B-</t>
  </si>
  <si>
    <t>Valor de Comparación</t>
  </si>
  <si>
    <t xml:space="preserve">Denominador </t>
  </si>
  <si>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2018)</t>
    </r>
    <r>
      <rPr>
        <b/>
        <sz val="10"/>
        <color indexed="8"/>
        <rFont val="Arial"/>
        <family val="2"/>
      </rPr>
      <t xml:space="preserve">
</t>
    </r>
    <r>
      <rPr>
        <sz val="10"/>
        <color indexed="8"/>
        <rFont val="Arial"/>
        <family val="2"/>
      </rPr>
      <t>Ciclo Escolar 2017-2018</t>
    </r>
  </si>
  <si>
    <r>
      <t xml:space="preserve">LINEA BASE
</t>
    </r>
    <r>
      <rPr>
        <sz val="10"/>
        <color indexed="8"/>
        <rFont val="Arial"/>
        <family val="2"/>
      </rPr>
      <t>(AÑO 2017)
Ciclo Escolar 2016-2017</t>
    </r>
  </si>
  <si>
    <t>Porcentaje de Egresión en Educación Superior (eficiencia terminal)</t>
  </si>
  <si>
    <t xml:space="preserve">((Matrícula total de educación superior del ciclo escolar n / Población de 18 a 22 años del año n )*100 </t>
  </si>
  <si>
    <t>Estudiante</t>
  </si>
  <si>
    <t>Porcentaje de Cobertura en Educación Superior</t>
  </si>
  <si>
    <t>Tasa de variación de la matrícula de Educación Superior.</t>
  </si>
  <si>
    <t>((Titulados en el año n /Titulados en el año n-1 )-1)*100</t>
  </si>
  <si>
    <t>Documento</t>
  </si>
  <si>
    <t>Este indicador mostará la variación de egresados que obtienen su titulo de un año fiscal a otro.</t>
  </si>
  <si>
    <t>Permitirá conocer la fluctuación de las acciones culturales y deportivas que desarrollan las instituciones de un año a otro.</t>
  </si>
  <si>
    <t>((Número de acciones realizadas en el año n / Número de acciones realizadas en el año n-1)-1)*100</t>
  </si>
  <si>
    <t>Tasa de variación de acciones contra la Violencia Escolar</t>
  </si>
  <si>
    <t>Permitirá conocer la variación de acciones de igualdad entre hombres y mujeres que se llevan a cabo en las instituciones de un año a otro.</t>
  </si>
  <si>
    <t>Porcentaje de estudiantes que estudian el idioma inglés en Educación Superior</t>
  </si>
  <si>
    <t>Del total de estudiantes inscritos en la Institución, este indicador Identificará el porcentaje de estudiantes inscritos a cursos de inglés</t>
  </si>
  <si>
    <t>(Total de estudiantes inscritos en cursos de inglés en el ciclo escolar n / Matrícula total en el ciclo escolar n) * 100</t>
  </si>
  <si>
    <t>COMPONENTE 2</t>
  </si>
  <si>
    <t>COMPONENTE 1</t>
  </si>
  <si>
    <t>ACTIVIDAD 
2.1</t>
  </si>
  <si>
    <t xml:space="preserve">((Mantenimiento y certificación de Procesos en el año n / mantenimiento y certificación de procesos en el año n-1)-1)*100 </t>
  </si>
  <si>
    <t>Proceso</t>
  </si>
  <si>
    <t xml:space="preserve"> Porcentaje de Docentes capacitados y actualizados en Educación Superior </t>
  </si>
  <si>
    <t>(Número de docentes capacitados y/o actualizados en el año n / Número total de docentes en el año n)*100</t>
  </si>
  <si>
    <t>ACTIVIDAD 
2.2</t>
  </si>
  <si>
    <t>ACTIVIDAD 
2.3</t>
  </si>
  <si>
    <t>ACCIÓN  SIPREP 2018</t>
  </si>
  <si>
    <t>Del total de personal directivo y administrativo en la institución, este indicador mostrará el porcentaje de los que participan en capacitaciones.</t>
  </si>
  <si>
    <t>(Número de personal directivo y adminsitrativo capacitados y/o actualizados en el año n / Número total del personal directivo y administrativo en el año n)*100</t>
  </si>
  <si>
    <t>ACTIVIDAD 
2.4</t>
  </si>
  <si>
    <t>((Total de proyectos de investigación realizados en el año n /  Total de proyectos de investigación realizado en el año n-1)-1)* 100</t>
  </si>
  <si>
    <t>Estudiantes por computadora</t>
  </si>
  <si>
    <t>ACTIVIDAD 
2.5</t>
  </si>
  <si>
    <t>Del total de los estudiantes registrados en las instituciones, este indicador mostrará cuántos de ellos hacen uso de un equipo de computo para el proceso de Enseñanza-aprendizaje.</t>
  </si>
  <si>
    <t xml:space="preserve">( Matrícula total en el ciclo escolar n / Total de computadoras que operan los Estudiantes en el ciclo escolar n) </t>
  </si>
  <si>
    <t>COMPONENTE 3</t>
  </si>
  <si>
    <t>((Total de acciones de vinculación realizadas en el año n /  Total de acciones de vinculación realizadas en el año n-1)-1)* 100</t>
  </si>
  <si>
    <t>ACTIVIDAD 
3.2</t>
  </si>
  <si>
    <t>Del total de estudiantes inscritos en la Institución, este indicador Identificará el porcentaje de estudiantes incoorporados al modelo de educación dual</t>
  </si>
  <si>
    <t>(Número de estudiantes en el modelo de educación dual en el ciclo escolar n / Total de matrícula en ciclo escolar n)*100</t>
  </si>
  <si>
    <t>((Egresados del ciclo escolar n-1 contactados en el ciclo escolar n / Egresados del ciclo escolar n-1)*100</t>
  </si>
  <si>
    <t>Egresado</t>
  </si>
  <si>
    <t xml:space="preserve">Tasa de variación de acciones para la internacionalización </t>
  </si>
  <si>
    <t>(Número de acciones de internacionalización en el año n /Número de acciones de internacionalización en el  en el año n-1) -1)*100</t>
  </si>
  <si>
    <t>Lograr que los estudiantes egresen en el periodo establecido</t>
  </si>
  <si>
    <t>Atender a la matrícula de educación superior</t>
  </si>
  <si>
    <t xml:space="preserve">Atender  a la  matrícula  de  Educación  Superior </t>
  </si>
  <si>
    <t>Atender a los estudiantes de nuevo ingreso de educación superior</t>
  </si>
  <si>
    <t>Ofertar nuevos programas educativos en educación superior</t>
  </si>
  <si>
    <t>Realizar acciones culturales y deportivas</t>
  </si>
  <si>
    <t>Acreditar nuevos programas educativos</t>
  </si>
  <si>
    <t>Capacitar y actualizar al personal docente</t>
  </si>
  <si>
    <t>Contactar egresados en educación superior para identificar las carcateristicas de su ubicación en el campo laboral, así como la pertinencia de su formación académica.</t>
  </si>
  <si>
    <t>Realizar acciones para impulsar la internacionalización.</t>
  </si>
  <si>
    <t>Integrar  estudiantes  al  Programa  de  Educación Dual</t>
  </si>
  <si>
    <t>Destinar equipo de computo al proceso de enseñanza aprendizaje en educación superior</t>
  </si>
  <si>
    <t xml:space="preserve">Equipo </t>
  </si>
  <si>
    <t xml:space="preserve">Impartir  el  idioma inglés a los  estudiantes  en  Educación  Superior  </t>
  </si>
  <si>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</si>
  <si>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</si>
  <si>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Porcentaje de absorción en Educación Superior.</t>
  </si>
  <si>
    <t>(Egresados de Educación Superior en el ciclo escolar n / Nuevo ingreso a primer grado de Educación Superior en el ciclo escolar n - (la duración del nivel educativo))*100</t>
  </si>
  <si>
    <t xml:space="preserve">(Número de alumnos de nuevo ingreso  a educación superior en el ciclo escolar n / Total de egresados de educación media superior en el ciclo escolar n-1)*100 </t>
  </si>
  <si>
    <t>ACTIVIDAD 1.1</t>
  </si>
  <si>
    <t>Porcentaje de nuevos programas educativos en Educación Superior.</t>
  </si>
  <si>
    <t>Tasa de variación de acciones culturales y deportivas en Educación Superior.</t>
  </si>
  <si>
    <t>Tasa de variación en titulación de Educación Superior.</t>
  </si>
  <si>
    <t>Porcentaje de nuevos Programas educativos acreditados.</t>
  </si>
  <si>
    <t>Este indicador mide el porcentaje de los programas educativos acreditados en las Instituciones de Educación Superior de Control Estatal en el ejercicio fiscal vigente.</t>
  </si>
  <si>
    <t>(Programas educativos acreditados en el año n / Total de programas educativos acreditados al inicio del año n)*100</t>
  </si>
  <si>
    <t>ACTIVIDAD 
3.1</t>
  </si>
  <si>
    <t>Este indicador mide la variabilidad de la certificación y el  mantenimiento de procesos en las instituciones de un año a otro.</t>
  </si>
  <si>
    <t>ACTIVIDAD 
3.3</t>
  </si>
  <si>
    <t>Porcentaje de Personal Directivo y Administrativo capacitado de las Instituciones de Educación Superior de Control Estatal.</t>
  </si>
  <si>
    <t>Tasa de variación de Proyectos de Investigación.</t>
  </si>
  <si>
    <t xml:space="preserve">Este indicador permitirá conocer la variación de proyectos de investigación realizados en las Instituciones de Educación Superior de Control Estatal de un año a otro. </t>
  </si>
  <si>
    <t>ACTIVIDAD 
3.4</t>
  </si>
  <si>
    <t>ACTIVIDAD 
3.5</t>
  </si>
  <si>
    <t>COMPONENTE 4</t>
  </si>
  <si>
    <t>Tasa de variación de acciones de vinculación con los sectores público, privado y social.</t>
  </si>
  <si>
    <t xml:space="preserve">Este indicador permitirá conocer la variación de acciones de vinculación realizados en las Instituciones de Educación Superior de Control Estatal de un año a otro. </t>
  </si>
  <si>
    <t>(Número de nuevos convenios firmados con los sectores público, privado  y social en el año n / Total de convenios vigentes con los sectores público, privado  y social hasta el año n-1)* 100</t>
  </si>
  <si>
    <t>Porcentaje de nuevos convenios firmados en Educación Superior.</t>
  </si>
  <si>
    <t>Este indicador mostrará el porcentaje de nuevos convenios firmados por las Instituciones de Educación Superior de Control Estatal.</t>
  </si>
  <si>
    <t xml:space="preserve">ACTIVIDAD
 4.1 </t>
  </si>
  <si>
    <t>ACTIVIDAD 
4.2</t>
  </si>
  <si>
    <t>Porcentaje de Estudiantes en el Sistema de Educación Dual.</t>
  </si>
  <si>
    <t>ACTIVIDAD 
4.3</t>
  </si>
  <si>
    <t>ACTIVIDAD 
4.4</t>
  </si>
  <si>
    <t>Del total de egresados en el ciclo escolar anterio, este indicador mostrará la proporción de egresados que son contactados por las Instituciones de Educación Superior de Control Estatal.</t>
  </si>
  <si>
    <t>Permitirá conocer la variación de acciones que promuevan la interacionalización en las Instituciones de Educacón Superior de Control Estatal de un año a otro.</t>
  </si>
  <si>
    <t xml:space="preserve">ACTIVIDAD 
</t>
  </si>
  <si>
    <t>Realizar acciones de vinculación  con los sectores público, privado y social.</t>
  </si>
  <si>
    <t>Firmar nuevos convenios con los sectores público, privado y social.</t>
  </si>
  <si>
    <t>Tasa de variación de Certificación y/o Mantenimiento de Procesos de Educación Superior.</t>
  </si>
  <si>
    <r>
      <t xml:space="preserve">Unidad Ejecutora:  </t>
    </r>
    <r>
      <rPr>
        <u/>
        <sz val="14"/>
        <color theme="1"/>
        <rFont val="Arial"/>
        <family val="2"/>
      </rPr>
      <t>Universidad..</t>
    </r>
  </si>
  <si>
    <t>Este indicador mostrará el número de egresados que concluyen sus estudios satisfactoriamente de acuerdo a la generación en la que ingresaron a la Institución.</t>
  </si>
  <si>
    <t xml:space="preserve">De la población que se encuentra en el rango de edad de 18 a 22 años y que ademas tiene acreditada media superior, este indicador mostrará el porcentaje de aquellos jóvenes que se encuentran inscritos en las Instituciones de Educación Superior </t>
  </si>
  <si>
    <t>Del total de los egresados de Educación Media Superior, este indicador mostrará el porcentaje de aquellos jovenes inscritos en las Instituciones de Educación Superior</t>
  </si>
  <si>
    <t>Permitirá conocer ël porcentaje de nuevos programas educativos ofertados en las Instituciones de Educación Superior, con respecto a los ya existentes.</t>
  </si>
  <si>
    <t>(Número de nuevos porgramas educativos que se ofertan en el ciclol escolar n/ Total de programas educativos ofertados al inicio del ciclo escolar n)*100</t>
  </si>
  <si>
    <t>Este indicador mostrará la variación en cuanto a la cantidad de estudiantes inscritos en las instituciones de educación superior en el ciclo escolar actual en comparación con los estudiantges inscritos en el ciclo escolar anterior.</t>
  </si>
  <si>
    <t>Tasa de variación de acciones de iguadad de oportunidades entre hombres y mujeres.</t>
  </si>
  <si>
    <t>Permitirá conocer la variabilidad de las acciones contra la violencia escolar realizadas en las Instituciones de Educación Superior de Control Estatal de un año a otro.</t>
  </si>
  <si>
    <t xml:space="preserve">Porcentaje de Proyectos Emprendedores exitosos en Educación Superior </t>
  </si>
  <si>
    <t>ACTIVIDAD 
2.6</t>
  </si>
  <si>
    <t>Del total de proyectos emprendedores desarrollados por los estudiantes, este indicador mostrará el porcentaje de los que  han sido exitosos.</t>
  </si>
  <si>
    <t>(Proyectos emprendedores exitosos en el ciclo escolar n / Total de Proyectos Emprendedores realizados en el ciclo escolar n)*100</t>
  </si>
  <si>
    <t>Del total de la plantilla docente en las Instituciones de Educación Superior de Control Estatal, este indicador permitirá conocer el procentaje de docentes capacitados y actualizados.</t>
  </si>
  <si>
    <t>Porcentaje de docentes Evaluados en Educación Superior.</t>
  </si>
  <si>
    <t>Del total de la plantilla docente, este indicador muestra el porcentaje de docentes  evaluados a fin de encontrar áreas de oportunidad para mejorar su desempeño.</t>
  </si>
  <si>
    <t xml:space="preserve">(Docentes evaluados para conocer el nivel deseable de competencias en el año n / total de docentes en el año n)*100 </t>
  </si>
  <si>
    <t>ACTIVIDAD 
3.6</t>
  </si>
  <si>
    <t>Coadyuvar a que los egresados obtengan su título profesional de educación superior</t>
  </si>
  <si>
    <t>Realizar proyectos emprendedores en educación superior</t>
  </si>
  <si>
    <t>Certificar y/o mantener procesos</t>
  </si>
  <si>
    <t>Evaluar al personal docente con la finalidad de encontrar áreas de oportunidad para mejorar su desempeño</t>
  </si>
  <si>
    <t>Realizar  acciones  para la  igualdad de trato y oportunidades entre hombres y mujeres  en  Educación  Superior</t>
  </si>
  <si>
    <t>S/D</t>
  </si>
  <si>
    <t>N/A</t>
  </si>
  <si>
    <r>
      <rPr>
        <b/>
        <sz val="8"/>
        <color theme="1"/>
        <rFont val="Arial"/>
        <family val="2"/>
      </rPr>
      <t>LCDA. MELANIE ESTAFANIA ANAYA ZUÑIGA
ENCARGADA DEL DEPARTAMENTO DE PLANEACIÓN Y EVALUACIÓN.</t>
    </r>
    <r>
      <rPr>
        <b/>
        <sz val="16"/>
        <color theme="1"/>
        <rFont val="Arial"/>
        <family val="2"/>
      </rPr>
      <t xml:space="preserve">
</t>
    </r>
  </si>
  <si>
    <r>
      <rPr>
        <b/>
        <sz val="8"/>
        <color theme="1"/>
        <rFont val="Arial"/>
        <family val="2"/>
      </rPr>
      <t>LIC. JAVIER RAMÍREZ VEGA
ENCARGADO DE LA SUBDIRECCIÓN DE PLANEACIÓN</t>
    </r>
    <r>
      <rPr>
        <b/>
        <sz val="16"/>
        <color theme="1"/>
        <rFont val="Arial"/>
        <family val="2"/>
      </rPr>
      <t xml:space="preserve">
</t>
    </r>
  </si>
  <si>
    <t>CALENDARIZACIÓN Y AVANCE TRIMESTRAL DEL INDICADOR DE GESTIÓN EN  EL  AÑO 2018</t>
  </si>
  <si>
    <t>Trimestre:    Primer (      )     Segundo (      )     Tercer (    )     Cuarto (   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</si>
</sst>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43" formatCode="_-* #,##0.00_-;\-* #,##0.00_-;_-* &quot;-&quot;??_-;_-@_-"/>
    <numFmt numFmtId="164" formatCode="_-* #,##0_-;\-* #,##0_-;_-* &quot;-&quot;??_-;_-@_-"/>
    <numFmt numFmtId="165" formatCode="#,##0_ ;\-#,##0\ "/>
  </numFmts>
  <fonts count="27" x14ac:knownFonts="1">
    <font>
      <sz val="11"/>
      <color theme="1"/>
      <name val="Calibri"/>
      <family val="2"/>
      <scheme val="minor"/>
    </font>
    <font>
      <b/>
      <sz val="10"/>
      <color indexed="8"/>
      <name val="Arial"/>
      <family val="2"/>
    </font>
    <font>
      <sz val="10"/>
      <color indexed="8"/>
      <name val="Arial"/>
      <family val="2"/>
    </font>
    <font>
      <sz val="8"/>
      <name val="Verdana"/>
      <family val="2"/>
    </font>
    <font>
      <sz val="11"/>
      <color theme="1"/>
      <name val="Calibri"/>
      <family val="2"/>
      <scheme val="minor"/>
    </font>
    <font>
      <sz val="10"/>
      <color theme="1"/>
      <name val="Arial"/>
      <family val="2"/>
    </font>
    <font>
      <b/>
      <sz val="10"/>
      <color theme="1"/>
      <name val="Arial"/>
      <family val="2"/>
    </font>
    <font>
      <sz val="10"/>
      <name val="Verdana"/>
      <family val="2"/>
    </font>
    <font>
      <b/>
      <sz val="14"/>
      <color theme="1"/>
      <name val="Arial"/>
      <family val="2"/>
    </font>
    <font>
      <b/>
      <sz val="14"/>
      <color indexed="8"/>
      <name val="Arial"/>
      <family val="2"/>
    </font>
    <font>
      <sz val="14"/>
      <color theme="1"/>
      <name val="Calibri"/>
      <family val="2"/>
      <scheme val="minor"/>
    </font>
    <font>
      <b/>
      <sz val="9.5"/>
      <color theme="1"/>
      <name val="Arial"/>
      <family val="2"/>
    </font>
    <font>
      <sz val="14"/>
      <color theme="1"/>
      <name val="Arial"/>
      <family val="2"/>
    </font>
    <font>
      <b/>
      <sz val="16"/>
      <color theme="1"/>
      <name val="Arial"/>
      <family val="2"/>
    </font>
    <font>
      <sz val="9.5"/>
      <color theme="1"/>
      <name val="Arial"/>
      <family val="2"/>
    </font>
    <font>
      <b/>
      <sz val="11"/>
      <color theme="0"/>
      <name val="Arial"/>
      <family val="2"/>
    </font>
    <font>
      <b/>
      <sz val="11"/>
      <color indexed="8"/>
      <name val="Arial"/>
      <family val="2"/>
    </font>
    <font>
      <b/>
      <sz val="12"/>
      <color indexed="8"/>
      <name val="Arial"/>
      <family val="2"/>
    </font>
    <font>
      <b/>
      <u/>
      <sz val="18"/>
      <color theme="1"/>
      <name val="Arial"/>
      <family val="2"/>
    </font>
    <font>
      <u/>
      <sz val="14"/>
      <color theme="1"/>
      <name val="Arial"/>
      <family val="2"/>
    </font>
    <font>
      <sz val="8"/>
      <color indexed="8"/>
      <name val="Arial"/>
      <family val="2"/>
    </font>
    <font>
      <b/>
      <sz val="14"/>
      <name val="Arial"/>
      <family val="2"/>
    </font>
    <font>
      <b/>
      <sz val="12"/>
      <color theme="1"/>
      <name val="Calibri"/>
      <family val="2"/>
      <scheme val="minor"/>
    </font>
    <font>
      <sz val="12"/>
      <color theme="1"/>
      <name val="Calibri"/>
      <family val="2"/>
      <scheme val="minor"/>
    </font>
    <font>
      <b/>
      <sz val="7"/>
      <color theme="1"/>
      <name val="Times New Roman"/>
      <family val="1"/>
    </font>
    <font>
      <sz val="7"/>
      <color theme="1"/>
      <name val="Times New Roman"/>
      <family val="1"/>
    </font>
    <font>
      <b/>
      <sz val="8"/>
      <color theme="1"/>
      <name val="Arial"/>
      <family val="2"/>
    </font>
  </fonts>
  <fills count="8">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indexed="64"/>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top/>
      <bottom style="medium">
        <color indexed="64"/>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theme="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s>
  <cellStyleXfs count="4">
    <xf numFmtId="0" fontId="0" fillId="0" borderId="0"/>
    <xf numFmtId="43" fontId="4" fillId="0" borderId="0" applyFont="0" applyFill="0" applyBorder="0" applyAlignment="0" applyProtection="0"/>
    <xf numFmtId="0" fontId="7" fillId="0" borderId="0"/>
    <xf numFmtId="9" fontId="4" fillId="0" borderId="0" applyFont="0" applyFill="0" applyBorder="0" applyAlignment="0" applyProtection="0"/>
  </cellStyleXfs>
  <cellXfs count="255">
    <xf numFmtId="0" fontId="0" fillId="0" borderId="0" xfId="0"/>
    <xf numFmtId="0" fontId="0" fillId="0" borderId="0" xfId="0"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xf numFmtId="0" fontId="11" fillId="0" borderId="0" xfId="0" applyFont="1" applyBorder="1" applyAlignment="1">
      <alignment horizontal="center" vertical="center"/>
    </xf>
    <xf numFmtId="0" fontId="6" fillId="0" borderId="0" xfId="0" applyFont="1" applyFill="1" applyBorder="1" applyAlignment="1">
      <alignment horizontal="center" vertical="center"/>
    </xf>
    <xf numFmtId="3" fontId="5" fillId="0" borderId="0" xfId="0" applyNumberFormat="1" applyFont="1" applyBorder="1" applyAlignment="1">
      <alignment horizontal="center" vertical="center"/>
    </xf>
    <xf numFmtId="0" fontId="0" fillId="0" borderId="0" xfId="0" applyFont="1"/>
    <xf numFmtId="0" fontId="5" fillId="0" borderId="0" xfId="0" applyFont="1" applyBorder="1" applyAlignment="1">
      <alignment horizontal="center" vertical="center" wrapText="1"/>
    </xf>
    <xf numFmtId="3" fontId="2" fillId="4" borderId="1" xfId="0" applyNumberFormat="1" applyFont="1" applyFill="1" applyBorder="1" applyAlignment="1" applyProtection="1">
      <alignment horizontal="center" vertical="center"/>
      <protection locked="0"/>
    </xf>
    <xf numFmtId="3" fontId="2" fillId="4" borderId="6" xfId="0" applyNumberFormat="1" applyFont="1" applyFill="1" applyBorder="1" applyAlignment="1" applyProtection="1">
      <alignment horizontal="center" vertical="center"/>
      <protection locked="0"/>
    </xf>
    <xf numFmtId="3" fontId="2" fillId="4" borderId="8" xfId="0" applyNumberFormat="1"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0" fillId="0" borderId="0" xfId="0" applyProtection="1">
      <protection locked="0"/>
    </xf>
    <xf numFmtId="3" fontId="8"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3" fontId="5"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13" fillId="0" borderId="5"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0" fillId="0" borderId="0" xfId="0" applyAlignment="1" applyProtection="1">
      <alignment vertical="center"/>
      <protection locked="0"/>
    </xf>
    <xf numFmtId="3" fontId="2" fillId="2" borderId="10"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3" fontId="2" fillId="0" borderId="0" xfId="0" applyNumberFormat="1" applyFont="1" applyBorder="1" applyAlignment="1" applyProtection="1">
      <alignment horizontal="center" vertical="center" wrapText="1"/>
      <protection locked="0"/>
    </xf>
    <xf numFmtId="164" fontId="11" fillId="4" borderId="0" xfId="1" applyNumberFormat="1"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165" fontId="2" fillId="0" borderId="0" xfId="1" applyNumberFormat="1" applyFont="1" applyBorder="1" applyAlignment="1" applyProtection="1">
      <alignment horizontal="center" vertical="center" wrapText="1"/>
      <protection locked="0"/>
    </xf>
    <xf numFmtId="165" fontId="1" fillId="0" borderId="0" xfId="1" applyNumberFormat="1" applyFont="1" applyBorder="1" applyAlignment="1" applyProtection="1">
      <alignment horizontal="center" vertical="center" wrapText="1"/>
      <protection locked="0"/>
    </xf>
    <xf numFmtId="5" fontId="1" fillId="0" borderId="0" xfId="1" applyNumberFormat="1" applyFont="1" applyBorder="1" applyAlignment="1" applyProtection="1">
      <alignment horizontal="center" vertical="center" wrapText="1"/>
      <protection locked="0"/>
    </xf>
    <xf numFmtId="3" fontId="2" fillId="0" borderId="25" xfId="0"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10" fontId="8" fillId="0" borderId="0" xfId="0" applyNumberFormat="1" applyFont="1" applyBorder="1" applyAlignment="1" applyProtection="1">
      <alignment horizontal="center" vertical="center"/>
      <protection locked="0"/>
    </xf>
    <xf numFmtId="10" fontId="5" fillId="0" borderId="0" xfId="0" applyNumberFormat="1" applyFont="1" applyBorder="1" applyAlignment="1" applyProtection="1">
      <alignment horizontal="center" vertical="center"/>
      <protection locked="0"/>
    </xf>
    <xf numFmtId="10" fontId="2" fillId="0" borderId="0" xfId="0" applyNumberFormat="1" applyFont="1" applyBorder="1" applyAlignment="1" applyProtection="1">
      <alignment horizontal="center" vertical="center" wrapText="1"/>
      <protection locked="0"/>
    </xf>
    <xf numFmtId="10" fontId="5" fillId="0" borderId="0" xfId="0" applyNumberFormat="1" applyFont="1" applyBorder="1" applyAlignment="1">
      <alignment horizontal="center" vertical="center"/>
    </xf>
    <xf numFmtId="10" fontId="2" fillId="4" borderId="10" xfId="3" applyNumberFormat="1" applyFont="1" applyFill="1" applyBorder="1" applyAlignment="1">
      <alignment horizontal="center" vertical="center" wrapText="1"/>
    </xf>
    <xf numFmtId="2" fontId="2" fillId="4" borderId="10" xfId="3" applyNumberFormat="1" applyFont="1" applyFill="1" applyBorder="1" applyAlignment="1">
      <alignment horizontal="center" vertical="center" wrapText="1"/>
    </xf>
    <xf numFmtId="10" fontId="2" fillId="4" borderId="9" xfId="3" applyNumberFormat="1" applyFont="1" applyFill="1" applyBorder="1" applyAlignment="1">
      <alignment horizontal="center" vertical="center" wrapText="1"/>
    </xf>
    <xf numFmtId="164" fontId="14" fillId="4" borderId="22" xfId="1" applyNumberFormat="1" applyFont="1" applyFill="1" applyBorder="1" applyAlignment="1">
      <alignment horizontal="center" vertical="center"/>
    </xf>
    <xf numFmtId="164" fontId="14" fillId="4" borderId="28" xfId="1" applyNumberFormat="1" applyFont="1" applyFill="1" applyBorder="1" applyAlignment="1">
      <alignment horizontal="center" vertical="center"/>
    </xf>
    <xf numFmtId="164" fontId="14" fillId="5" borderId="36" xfId="1" applyNumberFormat="1" applyFont="1" applyFill="1" applyBorder="1" applyAlignment="1">
      <alignment horizontal="center" vertical="center" wrapText="1"/>
    </xf>
    <xf numFmtId="164" fontId="14" fillId="4" borderId="39" xfId="1" applyNumberFormat="1" applyFont="1" applyFill="1" applyBorder="1" applyAlignment="1">
      <alignment horizontal="center" vertical="center"/>
    </xf>
    <xf numFmtId="164" fontId="14" fillId="4" borderId="40" xfId="1" applyNumberFormat="1" applyFont="1" applyFill="1" applyBorder="1" applyAlignment="1">
      <alignment horizontal="center" vertical="center"/>
    </xf>
    <xf numFmtId="3"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xf>
    <xf numFmtId="3" fontId="2" fillId="4" borderId="44" xfId="0" applyNumberFormat="1" applyFont="1" applyFill="1" applyBorder="1" applyAlignment="1" applyProtection="1">
      <alignment horizontal="center" vertical="center"/>
      <protection locked="0"/>
    </xf>
    <xf numFmtId="3" fontId="2" fillId="0" borderId="30" xfId="0" applyNumberFormat="1" applyFont="1" applyFill="1" applyBorder="1" applyAlignment="1">
      <alignment horizontal="center" vertical="center" wrapText="1"/>
    </xf>
    <xf numFmtId="0" fontId="22" fillId="0" borderId="0" xfId="0" applyFont="1" applyAlignment="1">
      <alignment horizontal="center" vertical="center"/>
    </xf>
    <xf numFmtId="0" fontId="23" fillId="0" borderId="1" xfId="0" applyFont="1" applyBorder="1" applyAlignment="1">
      <alignment horizontal="justify" vertical="center"/>
    </xf>
    <xf numFmtId="0" fontId="22" fillId="0" borderId="1" xfId="0" applyFont="1" applyBorder="1" applyAlignment="1">
      <alignment horizontal="justify" vertical="center"/>
    </xf>
    <xf numFmtId="0" fontId="22" fillId="0" borderId="0" xfId="0" applyFont="1" applyAlignment="1">
      <alignment horizontal="justify" vertical="center"/>
    </xf>
    <xf numFmtId="0" fontId="23" fillId="0" borderId="0" xfId="0" applyFont="1" applyAlignment="1">
      <alignment horizontal="justify" vertical="center"/>
    </xf>
    <xf numFmtId="0" fontId="0" fillId="0" borderId="0" xfId="0" applyAlignment="1">
      <alignment wrapText="1"/>
    </xf>
    <xf numFmtId="0" fontId="8" fillId="0" borderId="0" xfId="0" applyFont="1" applyBorder="1" applyAlignment="1" applyProtection="1">
      <alignment vertical="center"/>
      <protection locked="0"/>
    </xf>
    <xf numFmtId="3" fontId="8" fillId="0" borderId="49" xfId="0" applyNumberFormat="1" applyFont="1" applyBorder="1" applyAlignment="1" applyProtection="1">
      <alignment horizontal="center" vertical="center"/>
      <protection locked="0"/>
    </xf>
    <xf numFmtId="10" fontId="8" fillId="0" borderId="49" xfId="0" applyNumberFormat="1" applyFont="1" applyBorder="1" applyAlignment="1" applyProtection="1">
      <alignment horizontal="center" vertical="center"/>
      <protection locked="0"/>
    </xf>
    <xf numFmtId="14" fontId="5" fillId="0" borderId="5" xfId="0" applyNumberFormat="1" applyFont="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0" fontId="13" fillId="0" borderId="0" xfId="0" applyFont="1" applyBorder="1" applyAlignment="1" applyProtection="1">
      <alignment horizontal="center" vertical="center"/>
      <protection locked="0"/>
    </xf>
    <xf numFmtId="10" fontId="2" fillId="4" borderId="2"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4"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3" fontId="2" fillId="0" borderId="7" xfId="0" applyNumberFormat="1" applyFont="1" applyFill="1" applyBorder="1" applyAlignment="1">
      <alignment horizontal="center" vertical="center" wrapText="1"/>
    </xf>
    <xf numFmtId="164" fontId="14" fillId="5" borderId="48" xfId="1" applyNumberFormat="1" applyFont="1" applyFill="1" applyBorder="1" applyAlignment="1">
      <alignment horizontal="center" vertical="center" wrapText="1"/>
    </xf>
    <xf numFmtId="10" fontId="2" fillId="4" borderId="51" xfId="3" applyNumberFormat="1" applyFont="1" applyFill="1" applyBorder="1" applyAlignment="1">
      <alignment horizontal="center" vertical="center" wrapText="1"/>
    </xf>
    <xf numFmtId="3" fontId="2" fillId="4" borderId="52" xfId="0" applyNumberFormat="1" applyFont="1" applyFill="1" applyBorder="1" applyAlignment="1" applyProtection="1">
      <alignment horizontal="center" vertical="center"/>
      <protection locked="0"/>
    </xf>
    <xf numFmtId="3" fontId="2" fillId="0" borderId="44" xfId="0" applyNumberFormat="1" applyFont="1" applyFill="1" applyBorder="1" applyAlignment="1">
      <alignment horizontal="center" vertical="center" wrapText="1"/>
    </xf>
    <xf numFmtId="3" fontId="2" fillId="0" borderId="29" xfId="0" applyNumberFormat="1" applyFont="1" applyFill="1" applyBorder="1" applyAlignment="1">
      <alignment horizontal="center" vertical="center" wrapText="1"/>
    </xf>
    <xf numFmtId="164" fontId="14" fillId="0" borderId="22" xfId="1" applyNumberFormat="1" applyFont="1" applyFill="1" applyBorder="1" applyAlignment="1">
      <alignment horizontal="center" vertical="center"/>
    </xf>
    <xf numFmtId="3" fontId="2" fillId="0" borderId="7" xfId="0" applyNumberFormat="1" applyFont="1" applyFill="1" applyBorder="1" applyAlignment="1" applyProtection="1">
      <alignment horizontal="center" vertical="center"/>
      <protection locked="0"/>
    </xf>
    <xf numFmtId="164" fontId="14" fillId="0" borderId="28" xfId="1" applyNumberFormat="1" applyFont="1" applyFill="1" applyBorder="1" applyAlignment="1">
      <alignment horizontal="center" vertical="center"/>
    </xf>
    <xf numFmtId="164" fontId="14" fillId="0" borderId="36" xfId="1" applyNumberFormat="1" applyFont="1" applyFill="1" applyBorder="1" applyAlignment="1">
      <alignment horizontal="center" vertical="center" wrapText="1"/>
    </xf>
    <xf numFmtId="10" fontId="2" fillId="0" borderId="10" xfId="3" applyNumberFormat="1" applyFont="1" applyFill="1" applyBorder="1" applyAlignment="1">
      <alignment horizontal="center" vertical="center" wrapText="1"/>
    </xf>
    <xf numFmtId="3" fontId="2" fillId="0" borderId="6" xfId="0" applyNumberFormat="1" applyFont="1" applyFill="1" applyBorder="1" applyAlignment="1" applyProtection="1">
      <alignment horizontal="center" vertical="center"/>
      <protection locked="0"/>
    </xf>
    <xf numFmtId="3" fontId="2" fillId="0" borderId="8" xfId="0" applyNumberFormat="1" applyFont="1" applyFill="1" applyBorder="1" applyAlignment="1" applyProtection="1">
      <alignment horizontal="center" vertical="center"/>
      <protection locked="0"/>
    </xf>
    <xf numFmtId="10" fontId="2" fillId="0" borderId="9"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4" xfId="0" applyNumberFormat="1"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0" fillId="0" borderId="5" xfId="0" applyBorder="1" applyProtection="1">
      <protection locked="0"/>
    </xf>
    <xf numFmtId="0" fontId="2" fillId="0" borderId="1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0" borderId="10" xfId="0" applyNumberFormat="1" applyFont="1" applyFill="1" applyBorder="1" applyAlignment="1" applyProtection="1">
      <alignment horizontal="center" vertical="center" wrapText="1"/>
      <protection locked="0"/>
    </xf>
    <xf numFmtId="10" fontId="5" fillId="4" borderId="37" xfId="3" applyNumberFormat="1" applyFont="1" applyFill="1" applyBorder="1" applyAlignment="1">
      <alignment horizontal="center" vertical="center" wrapText="1"/>
    </xf>
    <xf numFmtId="10" fontId="5" fillId="4" borderId="32" xfId="3" applyNumberFormat="1" applyFont="1" applyFill="1" applyBorder="1" applyAlignment="1">
      <alignment horizontal="center" vertical="center" wrapText="1"/>
    </xf>
    <xf numFmtId="10" fontId="5" fillId="4" borderId="38" xfId="3" applyNumberFormat="1" applyFont="1" applyFill="1" applyBorder="1" applyAlignment="1">
      <alignment horizontal="center" vertical="center" wrapText="1"/>
    </xf>
    <xf numFmtId="10" fontId="1" fillId="4" borderId="7" xfId="3" applyNumberFormat="1" applyFont="1" applyFill="1" applyBorder="1" applyAlignment="1">
      <alignment horizontal="center" vertical="center" wrapText="1"/>
    </xf>
    <xf numFmtId="10" fontId="1" fillId="4" borderId="1" xfId="3" applyNumberFormat="1" applyFont="1" applyFill="1" applyBorder="1" applyAlignment="1">
      <alignment horizontal="center" vertical="center" wrapText="1"/>
    </xf>
    <xf numFmtId="10" fontId="1" fillId="4" borderId="10" xfId="3" applyNumberFormat="1" applyFont="1" applyFill="1" applyBorder="1" applyAlignment="1">
      <alignment horizontal="center" vertical="center" wrapText="1"/>
    </xf>
    <xf numFmtId="3" fontId="2" fillId="0" borderId="44" xfId="0" applyNumberFormat="1" applyFont="1" applyFill="1" applyBorder="1" applyAlignment="1" applyProtection="1">
      <alignment horizontal="center" vertical="center" wrapText="1"/>
      <protection locked="0"/>
    </xf>
    <xf numFmtId="10" fontId="5" fillId="4" borderId="45" xfId="3" applyNumberFormat="1" applyFont="1" applyFill="1" applyBorder="1" applyAlignment="1">
      <alignment horizontal="center" vertical="center" wrapText="1"/>
    </xf>
    <xf numFmtId="10" fontId="1" fillId="4" borderId="44" xfId="3" applyNumberFormat="1" applyFont="1" applyFill="1" applyBorder="1" applyAlignment="1">
      <alignment horizontal="center" vertical="center" wrapText="1"/>
    </xf>
    <xf numFmtId="10" fontId="1" fillId="4" borderId="27" xfId="3"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10" fontId="5" fillId="0" borderId="33" xfId="3" applyNumberFormat="1" applyFont="1" applyFill="1" applyBorder="1" applyAlignment="1">
      <alignment horizontal="center" vertical="center" wrapText="1"/>
    </xf>
    <xf numFmtId="10" fontId="5" fillId="0" borderId="34" xfId="3" applyNumberFormat="1" applyFont="1" applyFill="1" applyBorder="1" applyAlignment="1">
      <alignment horizontal="center" vertical="center" wrapText="1"/>
    </xf>
    <xf numFmtId="10" fontId="5" fillId="0" borderId="35" xfId="3" applyNumberFormat="1" applyFont="1" applyFill="1" applyBorder="1" applyAlignment="1">
      <alignment horizontal="center" vertical="center" wrapText="1"/>
    </xf>
    <xf numFmtId="10" fontId="5" fillId="4" borderId="33" xfId="3" applyNumberFormat="1" applyFont="1" applyFill="1" applyBorder="1" applyAlignment="1">
      <alignment horizontal="center" vertical="center" wrapText="1"/>
    </xf>
    <xf numFmtId="10" fontId="5" fillId="4" borderId="34" xfId="3" applyNumberFormat="1" applyFont="1" applyFill="1" applyBorder="1" applyAlignment="1">
      <alignment horizontal="center" vertical="center" wrapText="1"/>
    </xf>
    <xf numFmtId="10" fontId="5" fillId="4" borderId="35" xfId="3" applyNumberFormat="1" applyFont="1" applyFill="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10" fontId="16" fillId="5" borderId="41" xfId="3" applyNumberFormat="1" applyFont="1" applyFill="1" applyBorder="1" applyAlignment="1" applyProtection="1">
      <alignment horizontal="justify" vertical="center" wrapText="1"/>
    </xf>
    <xf numFmtId="10" fontId="16" fillId="5" borderId="19" xfId="3" applyNumberFormat="1" applyFont="1" applyFill="1" applyBorder="1" applyAlignment="1" applyProtection="1">
      <alignment horizontal="justify" vertical="center" wrapText="1"/>
    </xf>
    <xf numFmtId="10" fontId="16" fillId="5" borderId="20" xfId="3" applyNumberFormat="1" applyFont="1" applyFill="1" applyBorder="1" applyAlignment="1" applyProtection="1">
      <alignment horizontal="justify" vertical="center" wrapText="1"/>
    </xf>
    <xf numFmtId="10" fontId="16" fillId="5" borderId="42" xfId="3" applyNumberFormat="1" applyFont="1" applyFill="1" applyBorder="1" applyAlignment="1" applyProtection="1">
      <alignment horizontal="justify" vertical="center" wrapText="1"/>
    </xf>
    <xf numFmtId="10" fontId="16" fillId="5" borderId="0" xfId="3" applyNumberFormat="1" applyFont="1" applyFill="1" applyBorder="1" applyAlignment="1" applyProtection="1">
      <alignment horizontal="justify" vertical="center" wrapText="1"/>
    </xf>
    <xf numFmtId="10" fontId="16" fillId="5" borderId="30" xfId="3" applyNumberFormat="1" applyFont="1" applyFill="1" applyBorder="1" applyAlignment="1" applyProtection="1">
      <alignment horizontal="justify" vertical="center" wrapText="1"/>
    </xf>
    <xf numFmtId="10" fontId="16" fillId="5" borderId="43" xfId="3" applyNumberFormat="1" applyFont="1" applyFill="1" applyBorder="1" applyAlignment="1" applyProtection="1">
      <alignment horizontal="justify" vertical="center" wrapText="1"/>
    </xf>
    <xf numFmtId="10" fontId="16" fillId="5" borderId="24" xfId="3" applyNumberFormat="1" applyFont="1" applyFill="1" applyBorder="1" applyAlignment="1" applyProtection="1">
      <alignment horizontal="justify" vertical="center" wrapText="1"/>
    </xf>
    <xf numFmtId="10" fontId="16" fillId="5" borderId="31" xfId="3" applyNumberFormat="1" applyFont="1" applyFill="1" applyBorder="1" applyAlignment="1" applyProtection="1">
      <alignment horizontal="justify" vertical="center" wrapText="1"/>
    </xf>
    <xf numFmtId="10" fontId="16" fillId="0" borderId="41" xfId="3" applyNumberFormat="1" applyFont="1" applyFill="1" applyBorder="1" applyAlignment="1" applyProtection="1">
      <alignment horizontal="justify" vertical="center" wrapText="1"/>
    </xf>
    <xf numFmtId="10" fontId="16" fillId="0" borderId="19" xfId="3" applyNumberFormat="1" applyFont="1" applyFill="1" applyBorder="1" applyAlignment="1" applyProtection="1">
      <alignment horizontal="justify" vertical="center" wrapText="1"/>
    </xf>
    <xf numFmtId="10" fontId="16" fillId="0" borderId="20" xfId="3" applyNumberFormat="1" applyFont="1" applyFill="1" applyBorder="1" applyAlignment="1" applyProtection="1">
      <alignment horizontal="justify" vertical="center" wrapText="1"/>
    </xf>
    <xf numFmtId="10" fontId="16" fillId="0" borderId="42" xfId="3" applyNumberFormat="1" applyFont="1" applyFill="1" applyBorder="1" applyAlignment="1" applyProtection="1">
      <alignment horizontal="justify" vertical="center" wrapText="1"/>
    </xf>
    <xf numFmtId="10" fontId="16" fillId="0" borderId="0" xfId="3" applyNumberFormat="1" applyFont="1" applyFill="1" applyBorder="1" applyAlignment="1" applyProtection="1">
      <alignment horizontal="justify" vertical="center" wrapText="1"/>
    </xf>
    <xf numFmtId="10" fontId="16" fillId="0" borderId="30" xfId="3" applyNumberFormat="1" applyFont="1" applyFill="1" applyBorder="1" applyAlignment="1" applyProtection="1">
      <alignment horizontal="justify" vertical="center" wrapText="1"/>
    </xf>
    <xf numFmtId="10" fontId="16" fillId="0" borderId="43" xfId="3" applyNumberFormat="1" applyFont="1" applyFill="1" applyBorder="1" applyAlignment="1" applyProtection="1">
      <alignment horizontal="justify" vertical="center" wrapText="1"/>
    </xf>
    <xf numFmtId="10" fontId="16" fillId="0" borderId="24" xfId="3" applyNumberFormat="1" applyFont="1" applyFill="1" applyBorder="1" applyAlignment="1" applyProtection="1">
      <alignment horizontal="justify" vertical="center" wrapText="1"/>
    </xf>
    <xf numFmtId="10" fontId="16" fillId="0" borderId="31" xfId="3" applyNumberFormat="1" applyFont="1" applyFill="1" applyBorder="1" applyAlignment="1" applyProtection="1">
      <alignment horizontal="justify" vertical="center" wrapText="1"/>
    </xf>
    <xf numFmtId="3" fontId="2" fillId="0" borderId="7" xfId="0" applyNumberFormat="1"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locked="0"/>
    </xf>
    <xf numFmtId="3" fontId="2" fillId="0" borderId="10" xfId="0" applyNumberFormat="1" applyFont="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4" borderId="10" xfId="0" applyNumberFormat="1" applyFont="1" applyFill="1" applyBorder="1" applyAlignment="1" applyProtection="1">
      <alignment horizontal="center" vertical="center" wrapText="1"/>
      <protection locked="0"/>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5" xfId="0" applyFont="1" applyFill="1" applyBorder="1" applyAlignment="1">
      <alignment horizontal="center" vertical="center" wrapText="1"/>
    </xf>
    <xf numFmtId="3" fontId="2" fillId="0" borderId="12" xfId="0" applyNumberFormat="1"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protection locked="0"/>
    </xf>
    <xf numFmtId="3" fontId="2" fillId="0" borderId="15"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9" fillId="5" borderId="18" xfId="0" applyFont="1" applyFill="1" applyBorder="1" applyAlignment="1" applyProtection="1">
      <alignment horizontal="left" vertical="center"/>
      <protection locked="0"/>
    </xf>
    <xf numFmtId="0" fontId="9" fillId="5" borderId="19" xfId="0" applyFont="1" applyFill="1" applyBorder="1" applyAlignment="1" applyProtection="1">
      <alignment horizontal="left" vertical="center"/>
      <protection locked="0"/>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3" fontId="2" fillId="0" borderId="2" xfId="0" applyNumberFormat="1" applyFont="1" applyFill="1" applyBorder="1" applyAlignment="1" applyProtection="1">
      <alignment horizontal="center" vertical="center" wrapText="1"/>
      <protection locked="0"/>
    </xf>
    <xf numFmtId="10" fontId="5" fillId="4" borderId="50" xfId="3" applyNumberFormat="1" applyFont="1" applyFill="1" applyBorder="1" applyAlignment="1">
      <alignment horizontal="center" vertical="center" wrapText="1"/>
    </xf>
    <xf numFmtId="10" fontId="1" fillId="0" borderId="7" xfId="3" applyNumberFormat="1" applyFont="1" applyFill="1" applyBorder="1" applyAlignment="1">
      <alignment horizontal="center" vertical="center" wrapText="1"/>
    </xf>
    <xf numFmtId="10" fontId="1" fillId="0" borderId="27" xfId="3" applyNumberFormat="1" applyFont="1" applyFill="1" applyBorder="1" applyAlignment="1">
      <alignment horizontal="center" vertical="center" wrapText="1"/>
    </xf>
    <xf numFmtId="10" fontId="1" fillId="0" borderId="10" xfId="3" applyNumberFormat="1" applyFont="1" applyFill="1" applyBorder="1" applyAlignment="1">
      <alignment horizontal="center" vertical="center" wrapText="1"/>
    </xf>
    <xf numFmtId="10" fontId="16" fillId="7" borderId="42" xfId="3" applyNumberFormat="1" applyFont="1" applyFill="1" applyBorder="1" applyAlignment="1" applyProtection="1">
      <alignment horizontal="justify" vertical="center" wrapText="1"/>
    </xf>
    <xf numFmtId="10" fontId="16" fillId="7" borderId="0" xfId="3" applyNumberFormat="1" applyFont="1" applyFill="1" applyBorder="1" applyAlignment="1" applyProtection="1">
      <alignment horizontal="justify" vertical="center" wrapText="1"/>
    </xf>
    <xf numFmtId="10" fontId="16" fillId="7" borderId="43" xfId="3" applyNumberFormat="1" applyFont="1" applyFill="1" applyBorder="1" applyAlignment="1" applyProtection="1">
      <alignment horizontal="justify" vertical="center" wrapText="1"/>
    </xf>
    <xf numFmtId="10" fontId="16" fillId="7" borderId="24" xfId="3" applyNumberFormat="1" applyFont="1" applyFill="1" applyBorder="1" applyAlignment="1" applyProtection="1">
      <alignment horizontal="justify" vertical="center" wrapText="1"/>
    </xf>
    <xf numFmtId="10" fontId="16" fillId="7" borderId="31" xfId="3" applyNumberFormat="1" applyFont="1" applyFill="1" applyBorder="1" applyAlignment="1" applyProtection="1">
      <alignment horizontal="justify" vertical="center" wrapText="1"/>
    </xf>
    <xf numFmtId="10" fontId="1" fillId="0" borderId="1" xfId="3" applyNumberFormat="1" applyFont="1" applyFill="1" applyBorder="1" applyAlignment="1">
      <alignment horizontal="center" vertical="center" wrapText="1"/>
    </xf>
    <xf numFmtId="0" fontId="9" fillId="5" borderId="46" xfId="0"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9" fillId="5" borderId="23" xfId="0" applyFont="1" applyFill="1" applyBorder="1" applyAlignment="1" applyProtection="1">
      <alignment horizontal="left" vertical="center"/>
      <protection locked="0"/>
    </xf>
    <xf numFmtId="0" fontId="9" fillId="5" borderId="24" xfId="0" applyFont="1" applyFill="1" applyBorder="1" applyAlignment="1" applyProtection="1">
      <alignment horizontal="left" vertical="center"/>
      <protection locked="0"/>
    </xf>
    <xf numFmtId="0" fontId="9" fillId="5" borderId="16" xfId="0" applyFont="1" applyFill="1" applyBorder="1" applyAlignment="1" applyProtection="1">
      <alignment horizontal="left" vertical="center"/>
      <protection locked="0"/>
    </xf>
    <xf numFmtId="10" fontId="1" fillId="0" borderId="12" xfId="3" applyNumberFormat="1" applyFont="1" applyFill="1" applyBorder="1" applyAlignment="1">
      <alignment horizontal="center" vertical="center" wrapText="1"/>
    </xf>
    <xf numFmtId="10" fontId="1" fillId="0" borderId="3" xfId="3" applyNumberFormat="1" applyFont="1" applyFill="1" applyBorder="1" applyAlignment="1">
      <alignment horizontal="center" vertical="center" wrapText="1"/>
    </xf>
    <xf numFmtId="10" fontId="1" fillId="0" borderId="15" xfId="3" applyNumberFormat="1" applyFont="1" applyFill="1" applyBorder="1" applyAlignment="1">
      <alignment horizontal="center" vertical="center" wrapText="1"/>
    </xf>
    <xf numFmtId="10" fontId="1" fillId="4" borderId="2" xfId="3" applyNumberFormat="1" applyFont="1" applyFill="1" applyBorder="1" applyAlignment="1">
      <alignment horizontal="center" vertical="center" wrapText="1"/>
    </xf>
    <xf numFmtId="0" fontId="17" fillId="2" borderId="21"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5"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28"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9"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3" fontId="2" fillId="4" borderId="44" xfId="0" applyNumberFormat="1" applyFont="1" applyFill="1" applyBorder="1" applyAlignment="1" applyProtection="1">
      <alignment horizontal="center" vertical="center" wrapText="1"/>
      <protection locked="0"/>
    </xf>
    <xf numFmtId="3" fontId="2" fillId="4" borderId="2" xfId="0" applyNumberFormat="1" applyFont="1" applyFill="1" applyBorder="1" applyAlignment="1" applyProtection="1">
      <alignment horizontal="center" vertical="center" wrapText="1"/>
      <protection locked="0"/>
    </xf>
    <xf numFmtId="3" fontId="2" fillId="0" borderId="44" xfId="0" applyNumberFormat="1" applyFont="1" applyBorder="1" applyAlignment="1" applyProtection="1">
      <alignment horizontal="center" vertical="center" wrapText="1"/>
      <protection locked="0"/>
    </xf>
    <xf numFmtId="3" fontId="2" fillId="0" borderId="2" xfId="0" applyNumberFormat="1"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 fillId="2" borderId="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10" fontId="6" fillId="3" borderId="1" xfId="0" applyNumberFormat="1" applyFont="1" applyFill="1" applyBorder="1" applyAlignment="1" applyProtection="1">
      <alignment horizontal="center" vertical="center" wrapText="1"/>
      <protection locked="0"/>
    </xf>
    <xf numFmtId="10" fontId="6" fillId="3" borderId="1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3" fontId="1" fillId="0" borderId="1" xfId="0" applyNumberFormat="1"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10" fontId="5" fillId="0" borderId="45" xfId="3" applyNumberFormat="1" applyFont="1" applyFill="1" applyBorder="1" applyAlignment="1">
      <alignment horizontal="center" vertical="center" wrapText="1"/>
    </xf>
    <xf numFmtId="10" fontId="5" fillId="0" borderId="32" xfId="3" applyNumberFormat="1" applyFont="1" applyFill="1" applyBorder="1" applyAlignment="1">
      <alignment horizontal="center" vertical="center" wrapText="1"/>
    </xf>
    <xf numFmtId="10" fontId="5" fillId="0" borderId="38" xfId="3" applyNumberFormat="1" applyFont="1" applyFill="1" applyBorder="1" applyAlignment="1">
      <alignment horizontal="center" vertical="center" wrapText="1"/>
    </xf>
    <xf numFmtId="10" fontId="5" fillId="0" borderId="50" xfId="3" applyNumberFormat="1"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8" fillId="0" borderId="0" xfId="0" applyFont="1" applyBorder="1" applyAlignment="1" applyProtection="1">
      <alignment horizontal="right" vertical="center"/>
      <protection locked="0"/>
    </xf>
    <xf numFmtId="3" fontId="5" fillId="0" borderId="7"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10" xfId="0" applyNumberFormat="1" applyFont="1" applyBorder="1" applyAlignment="1" applyProtection="1">
      <alignment horizontal="center" vertical="center" wrapText="1"/>
      <protection locked="0"/>
    </xf>
    <xf numFmtId="3" fontId="5" fillId="4" borderId="7" xfId="0" applyNumberFormat="1" applyFont="1" applyFill="1" applyBorder="1" applyAlignment="1" applyProtection="1">
      <alignment horizontal="center" vertical="center" wrapText="1"/>
      <protection locked="0"/>
    </xf>
    <xf numFmtId="3" fontId="5" fillId="4" borderId="1" xfId="0" applyNumberFormat="1"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15" fillId="6" borderId="21" xfId="0"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23" fillId="0" borderId="1" xfId="0" applyFont="1" applyBorder="1" applyAlignment="1">
      <alignment horizontal="center" vertical="center" wrapText="1"/>
    </xf>
  </cellXfs>
  <cellStyles count="4">
    <cellStyle name="Millares" xfId="1" builtinId="3"/>
    <cellStyle name="Normal" xfId="0" builtinId="0"/>
    <cellStyle name="Normal 2" xfId="2"/>
    <cellStyle name="Porcentaje" xfId="3" builtinId="5"/>
  </cellStyles>
  <dxfs count="814">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208"/>
  <sheetViews>
    <sheetView tabSelected="1" showWhiteSpace="0" view="pageBreakPreview" zoomScale="10" zoomScaleNormal="60" zoomScaleSheetLayoutView="10" zoomScalePageLayoutView="40" workbookViewId="0">
      <selection sqref="A1:AD102"/>
    </sheetView>
  </sheetViews>
  <sheetFormatPr baseColWidth="10" defaultRowHeight="15" x14ac:dyDescent="0.25"/>
  <cols>
    <col min="1" max="1" width="18.28515625" customWidth="1"/>
    <col min="2" max="2" width="15.5703125" style="6" customWidth="1"/>
    <col min="3" max="3" width="23.28515625" style="2" customWidth="1"/>
    <col min="4" max="4" width="31.5703125" style="2" customWidth="1"/>
    <col min="5" max="5" width="28" style="2" customWidth="1"/>
    <col min="6" max="6" width="17.5703125" style="2" customWidth="1"/>
    <col min="7" max="7" width="21" style="2" customWidth="1"/>
    <col min="8" max="8" width="19.7109375" style="2" customWidth="1"/>
    <col min="9" max="9" width="23.85546875" style="2" customWidth="1"/>
    <col min="10" max="11" width="19.5703125" style="7" customWidth="1"/>
    <col min="12" max="12" width="19.5703125" style="50" customWidth="1"/>
    <col min="13" max="13" width="24.140625" style="5" customWidth="1"/>
    <col min="14" max="14" width="17" style="3" customWidth="1"/>
    <col min="15" max="15" width="17.7109375" style="2" customWidth="1"/>
    <col min="16" max="16" width="13.85546875" style="2" customWidth="1"/>
    <col min="17" max="18" width="17.7109375" style="2" customWidth="1"/>
    <col min="19" max="19" width="13.5703125" style="2" customWidth="1"/>
    <col min="20" max="20" width="17.7109375" style="2" customWidth="1"/>
    <col min="21" max="21" width="15.7109375" style="2" customWidth="1"/>
    <col min="22" max="22" width="13.85546875" style="2" customWidth="1"/>
    <col min="23" max="23" width="19.140625" style="2" customWidth="1"/>
    <col min="24" max="24" width="19.5703125" style="2" customWidth="1"/>
    <col min="25" max="25" width="13.85546875" style="2" customWidth="1"/>
    <col min="26" max="26" width="19.5703125" style="9" customWidth="1"/>
    <col min="27" max="27" width="19.5703125" style="2" customWidth="1"/>
    <col min="28" max="28" width="12.42578125" style="2" customWidth="1"/>
    <col min="29" max="29" width="30" style="6" customWidth="1"/>
    <col min="30" max="30" width="15.28515625" style="6" customWidth="1"/>
  </cols>
  <sheetData>
    <row r="1" spans="2:31" s="15" customFormat="1" ht="40.5" customHeight="1" x14ac:dyDescent="0.25">
      <c r="B1" s="214" t="s">
        <v>65</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14"/>
    </row>
    <row r="2" spans="2:31" s="15" customFormat="1" ht="18" x14ac:dyDescent="0.25">
      <c r="B2" s="228" t="s">
        <v>56</v>
      </c>
      <c r="C2" s="228"/>
      <c r="D2" s="228"/>
      <c r="E2" s="228"/>
      <c r="F2" s="228"/>
      <c r="G2" s="78"/>
      <c r="H2" s="78"/>
      <c r="I2" s="78"/>
      <c r="J2" s="16"/>
      <c r="K2" s="16"/>
      <c r="L2" s="47"/>
      <c r="M2" s="17"/>
      <c r="N2" s="18"/>
      <c r="O2" s="18"/>
      <c r="P2" s="18"/>
      <c r="Q2" s="18"/>
      <c r="R2" s="18"/>
      <c r="S2" s="18"/>
      <c r="T2" s="18"/>
      <c r="U2" s="18"/>
      <c r="V2" s="18"/>
      <c r="W2" s="18"/>
      <c r="X2" s="18"/>
      <c r="Y2" s="18"/>
      <c r="Z2" s="19"/>
      <c r="AA2" s="20"/>
      <c r="AB2" s="18"/>
      <c r="AC2" s="134"/>
      <c r="AD2" s="247"/>
    </row>
    <row r="3" spans="2:31" s="15" customFormat="1" ht="20.25" customHeight="1" x14ac:dyDescent="0.25">
      <c r="B3" s="228" t="s">
        <v>184</v>
      </c>
      <c r="C3" s="228"/>
      <c r="D3" s="228"/>
      <c r="E3" s="228"/>
      <c r="F3" s="228"/>
      <c r="G3" s="78"/>
      <c r="H3" s="78"/>
      <c r="I3" s="78"/>
      <c r="J3" s="21"/>
      <c r="K3" s="21"/>
      <c r="L3" s="48"/>
      <c r="M3" s="17"/>
      <c r="N3" s="22"/>
      <c r="O3" s="23"/>
      <c r="P3" s="23"/>
      <c r="Q3" s="23"/>
      <c r="R3" s="23"/>
      <c r="S3" s="23"/>
      <c r="T3" s="23"/>
      <c r="U3" s="23"/>
      <c r="V3" s="23"/>
      <c r="W3" s="23"/>
      <c r="X3" s="23"/>
      <c r="Y3" s="23"/>
      <c r="Z3" s="24"/>
      <c r="AA3" s="23"/>
      <c r="AB3" s="23"/>
      <c r="AC3" s="248"/>
      <c r="AD3" s="248"/>
    </row>
    <row r="4" spans="2:31" s="15" customFormat="1" ht="20.25" customHeight="1" x14ac:dyDescent="0.25">
      <c r="B4" s="228" t="s">
        <v>57</v>
      </c>
      <c r="C4" s="228"/>
      <c r="D4" s="228"/>
      <c r="E4" s="228"/>
      <c r="F4" s="228"/>
      <c r="G4" s="78"/>
      <c r="H4" s="78"/>
      <c r="I4" s="78"/>
      <c r="J4" s="21"/>
      <c r="K4" s="21"/>
      <c r="L4" s="48"/>
      <c r="M4" s="17"/>
      <c r="N4" s="22"/>
      <c r="O4" s="23"/>
      <c r="P4" s="23"/>
      <c r="Q4" s="23"/>
      <c r="R4" s="23"/>
      <c r="S4" s="23"/>
      <c r="T4" s="23"/>
      <c r="U4" s="23"/>
      <c r="V4" s="23"/>
      <c r="W4" s="23"/>
      <c r="X4" s="23"/>
      <c r="Y4" s="23"/>
      <c r="Z4" s="24"/>
      <c r="AA4" s="25"/>
      <c r="AB4" s="253"/>
      <c r="AC4" s="253"/>
      <c r="AD4" s="253"/>
    </row>
    <row r="5" spans="2:31" s="15" customFormat="1" ht="20.25" customHeight="1" x14ac:dyDescent="0.25">
      <c r="B5" s="228" t="s">
        <v>58</v>
      </c>
      <c r="C5" s="228"/>
      <c r="D5" s="228"/>
      <c r="E5" s="228"/>
      <c r="F5" s="228"/>
      <c r="G5" s="78"/>
      <c r="H5" s="78"/>
      <c r="I5" s="78"/>
      <c r="J5" s="21"/>
      <c r="K5" s="21"/>
      <c r="L5" s="48"/>
      <c r="M5" s="17"/>
      <c r="N5" s="22"/>
      <c r="O5" s="23"/>
      <c r="P5" s="23"/>
      <c r="Q5" s="23"/>
      <c r="R5" s="23"/>
      <c r="S5" s="23"/>
      <c r="T5" s="23"/>
      <c r="U5" s="23"/>
      <c r="V5" s="23"/>
      <c r="W5" s="23"/>
      <c r="X5" s="23"/>
      <c r="Y5" s="23"/>
      <c r="Z5" s="24"/>
      <c r="AA5" s="25"/>
      <c r="AB5" s="253"/>
      <c r="AC5" s="253"/>
      <c r="AD5" s="253"/>
      <c r="AE5" s="23"/>
    </row>
    <row r="6" spans="2:31" s="15" customFormat="1" ht="20.25" customHeight="1" x14ac:dyDescent="0.25">
      <c r="B6" s="26" t="s">
        <v>52</v>
      </c>
      <c r="C6" s="27">
        <v>2018</v>
      </c>
      <c r="D6" s="28"/>
      <c r="E6" s="28"/>
      <c r="F6" s="28"/>
      <c r="G6" s="28"/>
      <c r="H6" s="28"/>
      <c r="I6" s="28"/>
      <c r="J6" s="21"/>
      <c r="K6" s="21"/>
      <c r="L6" s="48"/>
      <c r="M6" s="17"/>
      <c r="N6" s="22"/>
      <c r="O6" s="23"/>
      <c r="P6" s="23"/>
      <c r="Q6" s="23"/>
      <c r="R6" s="23"/>
      <c r="S6" s="23"/>
      <c r="T6" s="23"/>
      <c r="U6" s="23"/>
      <c r="V6" s="23"/>
      <c r="W6" s="23"/>
      <c r="X6" s="23"/>
      <c r="Y6" s="23"/>
      <c r="Z6" s="24"/>
      <c r="AA6" s="26"/>
      <c r="AB6" s="253"/>
      <c r="AC6" s="253"/>
      <c r="AD6" s="253"/>
      <c r="AE6" s="29"/>
    </row>
    <row r="7" spans="2:31" s="15" customFormat="1" ht="20.25" customHeight="1" x14ac:dyDescent="0.25">
      <c r="B7" s="228" t="s">
        <v>212</v>
      </c>
      <c r="C7" s="228"/>
      <c r="D7" s="228"/>
      <c r="E7" s="228"/>
      <c r="F7" s="228"/>
      <c r="G7" s="78"/>
      <c r="H7" s="78"/>
      <c r="I7" s="78"/>
      <c r="J7" s="21"/>
      <c r="K7" s="21"/>
      <c r="L7" s="48"/>
      <c r="M7" s="17"/>
      <c r="N7" s="22"/>
      <c r="O7" s="23"/>
      <c r="P7" s="23"/>
      <c r="Q7" s="23"/>
      <c r="R7" s="23"/>
      <c r="S7" s="23"/>
      <c r="T7" s="23"/>
      <c r="U7" s="23"/>
      <c r="V7" s="23"/>
      <c r="W7" s="23"/>
      <c r="X7" s="23"/>
      <c r="Y7" s="23"/>
      <c r="Z7" s="24"/>
      <c r="AA7" s="25"/>
      <c r="AB7" s="253"/>
      <c r="AC7" s="253"/>
      <c r="AD7" s="253"/>
      <c r="AE7" s="23"/>
    </row>
    <row r="8" spans="2:31" s="15" customFormat="1" ht="15.75" thickBot="1" x14ac:dyDescent="0.3">
      <c r="B8" s="30"/>
      <c r="C8" s="23"/>
      <c r="D8" s="23"/>
      <c r="E8" s="23"/>
      <c r="F8" s="23"/>
      <c r="G8" s="23"/>
      <c r="H8" s="23"/>
      <c r="I8" s="23"/>
      <c r="J8" s="21"/>
      <c r="K8" s="21"/>
      <c r="L8" s="48"/>
      <c r="M8" s="17"/>
      <c r="N8" s="22"/>
      <c r="O8" s="23"/>
      <c r="P8" s="23"/>
      <c r="Q8" s="23"/>
      <c r="R8" s="23"/>
      <c r="S8" s="23"/>
      <c r="T8" s="23"/>
      <c r="U8" s="23"/>
      <c r="V8" s="23"/>
      <c r="W8" s="23"/>
      <c r="X8" s="23"/>
      <c r="Y8" s="23"/>
      <c r="Z8" s="24"/>
      <c r="AA8" s="23"/>
      <c r="AB8" s="23"/>
      <c r="AC8" s="30"/>
      <c r="AD8" s="30"/>
    </row>
    <row r="9" spans="2:31" s="31" customFormat="1" ht="51.75" customHeight="1" x14ac:dyDescent="0.25">
      <c r="B9" s="221" t="s">
        <v>7</v>
      </c>
      <c r="C9" s="217" t="s">
        <v>55</v>
      </c>
      <c r="D9" s="218"/>
      <c r="E9" s="218"/>
      <c r="F9" s="219"/>
      <c r="G9" s="217" t="s">
        <v>90</v>
      </c>
      <c r="H9" s="218"/>
      <c r="I9" s="219"/>
      <c r="J9" s="230" t="s">
        <v>89</v>
      </c>
      <c r="K9" s="231"/>
      <c r="L9" s="232"/>
      <c r="M9" s="192" t="s">
        <v>211</v>
      </c>
      <c r="N9" s="193"/>
      <c r="O9" s="193"/>
      <c r="P9" s="193"/>
      <c r="Q9" s="193"/>
      <c r="R9" s="193"/>
      <c r="S9" s="193"/>
      <c r="T9" s="193"/>
      <c r="U9" s="193"/>
      <c r="V9" s="193"/>
      <c r="W9" s="193"/>
      <c r="X9" s="193"/>
      <c r="Y9" s="194"/>
      <c r="Z9" s="198" t="s">
        <v>60</v>
      </c>
      <c r="AA9" s="199"/>
      <c r="AB9" s="200"/>
      <c r="AC9" s="249" t="s">
        <v>115</v>
      </c>
      <c r="AD9" s="250"/>
    </row>
    <row r="10" spans="2:31" s="31" customFormat="1" ht="21" customHeight="1" x14ac:dyDescent="0.25">
      <c r="B10" s="222"/>
      <c r="C10" s="220" t="s">
        <v>8</v>
      </c>
      <c r="D10" s="215" t="s">
        <v>6</v>
      </c>
      <c r="E10" s="220" t="s">
        <v>48</v>
      </c>
      <c r="F10" s="215" t="s">
        <v>49</v>
      </c>
      <c r="G10" s="229" t="s">
        <v>87</v>
      </c>
      <c r="H10" s="229"/>
      <c r="I10" s="226" t="s">
        <v>50</v>
      </c>
      <c r="J10" s="229" t="s">
        <v>9</v>
      </c>
      <c r="K10" s="229"/>
      <c r="L10" s="226" t="s">
        <v>50</v>
      </c>
      <c r="M10" s="224" t="s">
        <v>10</v>
      </c>
      <c r="N10" s="195" t="s">
        <v>2</v>
      </c>
      <c r="O10" s="196"/>
      <c r="P10" s="197"/>
      <c r="Q10" s="195" t="s">
        <v>3</v>
      </c>
      <c r="R10" s="196"/>
      <c r="S10" s="197"/>
      <c r="T10" s="195" t="s">
        <v>4</v>
      </c>
      <c r="U10" s="196"/>
      <c r="V10" s="197"/>
      <c r="W10" s="195" t="s">
        <v>5</v>
      </c>
      <c r="X10" s="196"/>
      <c r="Y10" s="197"/>
      <c r="Z10" s="201"/>
      <c r="AA10" s="202"/>
      <c r="AB10" s="203"/>
      <c r="AC10" s="251" t="s">
        <v>38</v>
      </c>
      <c r="AD10" s="251" t="s">
        <v>37</v>
      </c>
    </row>
    <row r="11" spans="2:31" s="31" customFormat="1" ht="51" customHeight="1" thickBot="1" x14ac:dyDescent="0.3">
      <c r="B11" s="223"/>
      <c r="C11" s="216"/>
      <c r="D11" s="216"/>
      <c r="E11" s="216"/>
      <c r="F11" s="216"/>
      <c r="G11" s="32" t="s">
        <v>0</v>
      </c>
      <c r="H11" s="32" t="s">
        <v>88</v>
      </c>
      <c r="I11" s="227"/>
      <c r="J11" s="32" t="s">
        <v>59</v>
      </c>
      <c r="K11" s="32" t="s">
        <v>69</v>
      </c>
      <c r="L11" s="227"/>
      <c r="M11" s="225"/>
      <c r="N11" s="33" t="s">
        <v>70</v>
      </c>
      <c r="O11" s="33" t="s">
        <v>71</v>
      </c>
      <c r="P11" s="33" t="s">
        <v>72</v>
      </c>
      <c r="Q11" s="33" t="s">
        <v>70</v>
      </c>
      <c r="R11" s="33" t="s">
        <v>71</v>
      </c>
      <c r="S11" s="33" t="s">
        <v>72</v>
      </c>
      <c r="T11" s="33" t="s">
        <v>70</v>
      </c>
      <c r="U11" s="33" t="s">
        <v>71</v>
      </c>
      <c r="V11" s="33" t="s">
        <v>72</v>
      </c>
      <c r="W11" s="33" t="s">
        <v>70</v>
      </c>
      <c r="X11" s="33" t="s">
        <v>71</v>
      </c>
      <c r="Y11" s="33" t="s">
        <v>72</v>
      </c>
      <c r="Z11" s="33" t="s">
        <v>147</v>
      </c>
      <c r="AA11" s="33" t="s">
        <v>148</v>
      </c>
      <c r="AB11" s="33" t="s">
        <v>73</v>
      </c>
      <c r="AC11" s="252"/>
      <c r="AD11" s="252"/>
    </row>
    <row r="12" spans="2:31" s="1" customFormat="1" ht="29.25" customHeight="1" thickBot="1" x14ac:dyDescent="0.3">
      <c r="B12" s="166" t="s">
        <v>68</v>
      </c>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row>
    <row r="13" spans="2:31" s="1" customFormat="1" ht="30" customHeight="1" x14ac:dyDescent="0.25">
      <c r="B13" s="204" t="s">
        <v>53</v>
      </c>
      <c r="C13" s="207" t="s">
        <v>91</v>
      </c>
      <c r="D13" s="207" t="s">
        <v>185</v>
      </c>
      <c r="E13" s="207" t="s">
        <v>150</v>
      </c>
      <c r="F13" s="207" t="s">
        <v>93</v>
      </c>
      <c r="G13" s="162">
        <v>596</v>
      </c>
      <c r="H13" s="162">
        <v>1272</v>
      </c>
      <c r="I13" s="114">
        <f>IFERROR(G13/H13,"""")</f>
        <v>0.46855345911949686</v>
      </c>
      <c r="J13" s="162">
        <v>560</v>
      </c>
      <c r="K13" s="162">
        <v>1300</v>
      </c>
      <c r="L13" s="114">
        <f>IFERROR(J13/K13,"")</f>
        <v>0.43076923076923079</v>
      </c>
      <c r="M13" s="54" t="s">
        <v>0</v>
      </c>
      <c r="N13" s="11">
        <v>340</v>
      </c>
      <c r="O13" s="81">
        <v>578</v>
      </c>
      <c r="P13" s="117">
        <f>(O13/O14)</f>
        <v>0.44461538461538463</v>
      </c>
      <c r="Q13" s="13"/>
      <c r="R13" s="81"/>
      <c r="S13" s="117" t="e">
        <f>(R13/R14)</f>
        <v>#DIV/0!</v>
      </c>
      <c r="T13" s="13">
        <v>220</v>
      </c>
      <c r="U13" s="81">
        <v>281</v>
      </c>
      <c r="V13" s="117">
        <f>(U13/U14)</f>
        <v>0.21615384615384614</v>
      </c>
      <c r="W13" s="13"/>
      <c r="X13" s="81"/>
      <c r="Y13" s="117" t="e">
        <f>(X13/X14)</f>
        <v>#DIV/0!</v>
      </c>
      <c r="Z13" s="86">
        <f>N13+Q13+T13+W13</f>
        <v>560</v>
      </c>
      <c r="AA13" s="44">
        <f>O13+R13+U13+X13</f>
        <v>859</v>
      </c>
      <c r="AB13" s="117">
        <f>IF(AND(AA13&lt;0.000000000001,Z13&lt;0.000000000000001),"",IFERROR(AA13/Z13,0))</f>
        <v>1.5339285714285715</v>
      </c>
      <c r="AC13" s="105" t="s">
        <v>133</v>
      </c>
      <c r="AD13" s="108" t="s">
        <v>93</v>
      </c>
    </row>
    <row r="14" spans="2:31" ht="30" customHeight="1" x14ac:dyDescent="0.25">
      <c r="B14" s="205"/>
      <c r="C14" s="208"/>
      <c r="D14" s="208"/>
      <c r="E14" s="208"/>
      <c r="F14" s="208"/>
      <c r="G14" s="163"/>
      <c r="H14" s="163"/>
      <c r="I14" s="115"/>
      <c r="J14" s="163"/>
      <c r="K14" s="163"/>
      <c r="L14" s="115"/>
      <c r="M14" s="55" t="s">
        <v>1</v>
      </c>
      <c r="N14" s="12">
        <v>1300</v>
      </c>
      <c r="O14" s="10">
        <v>1300</v>
      </c>
      <c r="P14" s="118"/>
      <c r="Q14" s="10"/>
      <c r="R14" s="10"/>
      <c r="S14" s="118"/>
      <c r="T14" s="74">
        <v>1300</v>
      </c>
      <c r="U14" s="74">
        <v>1300</v>
      </c>
      <c r="V14" s="118"/>
      <c r="W14" s="10"/>
      <c r="X14" s="10"/>
      <c r="Y14" s="118"/>
      <c r="Z14" s="83">
        <f>K13</f>
        <v>1300</v>
      </c>
      <c r="AA14" s="83">
        <f>K13</f>
        <v>1300</v>
      </c>
      <c r="AB14" s="123"/>
      <c r="AC14" s="106"/>
      <c r="AD14" s="109"/>
    </row>
    <row r="15" spans="2:31" s="8" customFormat="1" ht="30" customHeight="1" thickBot="1" x14ac:dyDescent="0.3">
      <c r="B15" s="206"/>
      <c r="C15" s="209"/>
      <c r="D15" s="209"/>
      <c r="E15" s="209"/>
      <c r="F15" s="209"/>
      <c r="G15" s="164"/>
      <c r="H15" s="164"/>
      <c r="I15" s="116"/>
      <c r="J15" s="164"/>
      <c r="K15" s="164"/>
      <c r="L15" s="116"/>
      <c r="M15" s="56" t="s">
        <v>11</v>
      </c>
      <c r="N15" s="53">
        <f>IF(OR(N13="",N14=""),"",IFERROR(N13/N14,0))</f>
        <v>0.26153846153846155</v>
      </c>
      <c r="O15" s="51">
        <f>IF(OR(O13="",O14=""),"",IFERROR(O13/O14,0))</f>
        <v>0.44461538461538463</v>
      </c>
      <c r="P15" s="119"/>
      <c r="Q15" s="51" t="str">
        <f>IF(OR(Q13="",Q14=""),"",IFERROR(Q13/Q14,0))</f>
        <v/>
      </c>
      <c r="R15" s="51" t="str">
        <f>IF(OR(R13="",R14=""),"",IFERROR(R13/R14,0))</f>
        <v/>
      </c>
      <c r="S15" s="119"/>
      <c r="T15" s="51">
        <f>IF(OR(T13="",T14=""),"",IFERROR(T13/T14,0))</f>
        <v>0.16923076923076924</v>
      </c>
      <c r="U15" s="51">
        <f>IF(OR(U13="",U14=""),"",IFERROR(U13/U14,0))</f>
        <v>0.21615384615384614</v>
      </c>
      <c r="V15" s="119"/>
      <c r="W15" s="51" t="str">
        <f>IF(OR(W13="",W14=""),"",IFERROR(W13/W14,0))</f>
        <v/>
      </c>
      <c r="X15" s="51" t="str">
        <f>IF(OR(X13="",X14=""),"",IFERROR(X13/X14,0))</f>
        <v/>
      </c>
      <c r="Y15" s="119"/>
      <c r="Z15" s="51">
        <f>IF(OR(Z13="",Z14=""),"",IFERROR(Z13/Z14,0))</f>
        <v>0.43076923076923079</v>
      </c>
      <c r="AA15" s="51">
        <f>IF(OR(AA13="",AA14=""),"",IFERROR(AA13/AA14,0))</f>
        <v>0.66076923076923078</v>
      </c>
      <c r="AB15" s="119"/>
      <c r="AC15" s="107"/>
      <c r="AD15" s="110"/>
    </row>
    <row r="16" spans="2:31" ht="37.5" customHeight="1" x14ac:dyDescent="0.25">
      <c r="B16" s="204" t="s">
        <v>54</v>
      </c>
      <c r="C16" s="207" t="s">
        <v>94</v>
      </c>
      <c r="D16" s="207" t="s">
        <v>186</v>
      </c>
      <c r="E16" s="207" t="s">
        <v>92</v>
      </c>
      <c r="F16" s="207" t="s">
        <v>93</v>
      </c>
      <c r="G16" s="111">
        <v>5236</v>
      </c>
      <c r="H16" s="111">
        <v>70531.649999999994</v>
      </c>
      <c r="I16" s="114">
        <f>IFERROR(G16/H16,"")</f>
        <v>7.4236176241446225E-2</v>
      </c>
      <c r="J16" s="111">
        <v>5408</v>
      </c>
      <c r="K16" s="111">
        <v>70531.649999999994</v>
      </c>
      <c r="L16" s="114">
        <f>IFERROR(J16/K16,"")</f>
        <v>7.6674797768094188E-2</v>
      </c>
      <c r="M16" s="54" t="s">
        <v>0</v>
      </c>
      <c r="N16" s="11">
        <v>5408</v>
      </c>
      <c r="O16" s="81">
        <v>4127</v>
      </c>
      <c r="P16" s="117">
        <f>IF(O16&gt;=0,IFERROR(O16/N16,0),"")</f>
        <v>0.76312869822485208</v>
      </c>
      <c r="Q16" s="13"/>
      <c r="R16" s="81"/>
      <c r="S16" s="117">
        <f>IF(R16&gt;=0,IFERROR(R16/Q16,0),"")</f>
        <v>0</v>
      </c>
      <c r="T16" s="13"/>
      <c r="U16" s="81"/>
      <c r="V16" s="117">
        <f>IF(U16&gt;=0,IFERROR(U16/T16,0),"")</f>
        <v>0</v>
      </c>
      <c r="W16" s="13">
        <v>2</v>
      </c>
      <c r="X16" s="81">
        <v>2</v>
      </c>
      <c r="Y16" s="117">
        <f>IF(X16&gt;=0,IFERROR(X16/W16,0),"")</f>
        <v>1</v>
      </c>
      <c r="Z16" s="86">
        <f>N16+Q16+T16+W16</f>
        <v>5410</v>
      </c>
      <c r="AA16" s="44">
        <f>O16+R16+U16+X16</f>
        <v>4129</v>
      </c>
      <c r="AB16" s="117">
        <f>IF(AND(AA16&lt;0.000000000001,Z16&lt;0.000000000000001),"",IFERROR(AA16/Z16,0))</f>
        <v>0.76321626617375227</v>
      </c>
      <c r="AC16" s="105" t="s">
        <v>134</v>
      </c>
      <c r="AD16" s="108" t="s">
        <v>93</v>
      </c>
    </row>
    <row r="17" spans="2:30" ht="43.5" customHeight="1" x14ac:dyDescent="0.25">
      <c r="B17" s="205"/>
      <c r="C17" s="208"/>
      <c r="D17" s="208"/>
      <c r="E17" s="208"/>
      <c r="F17" s="208"/>
      <c r="G17" s="112"/>
      <c r="H17" s="112"/>
      <c r="I17" s="115"/>
      <c r="J17" s="112"/>
      <c r="K17" s="112"/>
      <c r="L17" s="115"/>
      <c r="M17" s="55" t="s">
        <v>1</v>
      </c>
      <c r="N17" s="12">
        <v>70532</v>
      </c>
      <c r="O17" s="10">
        <v>70532</v>
      </c>
      <c r="P17" s="118"/>
      <c r="Q17" s="10"/>
      <c r="R17" s="10"/>
      <c r="S17" s="118"/>
      <c r="T17" s="74"/>
      <c r="U17" s="74"/>
      <c r="V17" s="118"/>
      <c r="W17" s="10">
        <v>70532</v>
      </c>
      <c r="X17" s="10">
        <v>70532</v>
      </c>
      <c r="Y17" s="118"/>
      <c r="Z17" s="83">
        <f>K16</f>
        <v>70531.649999999994</v>
      </c>
      <c r="AA17" s="83">
        <f>K16</f>
        <v>70531.649999999994</v>
      </c>
      <c r="AB17" s="123"/>
      <c r="AC17" s="106"/>
      <c r="AD17" s="109"/>
    </row>
    <row r="18" spans="2:30" s="8" customFormat="1" ht="37.5" customHeight="1" thickBot="1" x14ac:dyDescent="0.3">
      <c r="B18" s="206"/>
      <c r="C18" s="209"/>
      <c r="D18" s="209"/>
      <c r="E18" s="209"/>
      <c r="F18" s="209"/>
      <c r="G18" s="113"/>
      <c r="H18" s="113"/>
      <c r="I18" s="116"/>
      <c r="J18" s="113"/>
      <c r="K18" s="113"/>
      <c r="L18" s="116"/>
      <c r="M18" s="56" t="s">
        <v>11</v>
      </c>
      <c r="N18" s="53">
        <f>IF(OR(N16="",N17=""),"",IFERROR(N16/N17,0))</f>
        <v>7.6674417285770999E-2</v>
      </c>
      <c r="O18" s="51">
        <f>IF(OR(O16="",O17=""),"",IFERROR(O16/O17,0))</f>
        <v>5.8512448250439518E-2</v>
      </c>
      <c r="P18" s="119"/>
      <c r="Q18" s="51" t="str">
        <f>IF(OR(Q16="",Q17=""),"",IFERROR(Q16/Q17,0))</f>
        <v/>
      </c>
      <c r="R18" s="51" t="str">
        <f>IF(OR(R16="",R17=""),"",IFERROR(R16/R17,0))</f>
        <v/>
      </c>
      <c r="S18" s="119"/>
      <c r="T18" s="51" t="str">
        <f>IF(OR(T16="",T17=""),"",IFERROR(T16/T17,0))</f>
        <v/>
      </c>
      <c r="U18" s="51"/>
      <c r="V18" s="119"/>
      <c r="W18" s="51">
        <f>IF(OR(W16="",W17=""),"",IFERROR(W16/W17,0))</f>
        <v>2.8355923552430101E-5</v>
      </c>
      <c r="X18" s="51">
        <f>IF(OR(X16="",X17=""),"",IFERROR(X16/X17,0))</f>
        <v>2.8355923552430101E-5</v>
      </c>
      <c r="Y18" s="119"/>
      <c r="Z18" s="51">
        <f>IF(OR(Z16="",Z17=""),"",IFERROR(Z16/Z17,0))</f>
        <v>7.670315383235754E-2</v>
      </c>
      <c r="AA18" s="51">
        <f>IF(OR(AA16="",AA17=""),"",IFERROR(AA16/AA17,0))</f>
        <v>5.8541094671682857E-2</v>
      </c>
      <c r="AB18" s="119"/>
      <c r="AC18" s="107"/>
      <c r="AD18" s="110"/>
    </row>
    <row r="19" spans="2:30" s="8" customFormat="1" ht="37.5" customHeight="1" x14ac:dyDescent="0.25">
      <c r="B19" s="168" t="s">
        <v>107</v>
      </c>
      <c r="C19" s="124" t="s">
        <v>149</v>
      </c>
      <c r="D19" s="124" t="s">
        <v>187</v>
      </c>
      <c r="E19" s="124" t="s">
        <v>151</v>
      </c>
      <c r="F19" s="124" t="s">
        <v>93</v>
      </c>
      <c r="G19" s="111">
        <v>1138</v>
      </c>
      <c r="H19" s="111">
        <v>31503</v>
      </c>
      <c r="I19" s="114">
        <f>IFERROR(G19/H19,"")</f>
        <v>3.6123543789480364E-2</v>
      </c>
      <c r="J19" s="111">
        <v>1250</v>
      </c>
      <c r="K19" s="111">
        <v>31503</v>
      </c>
      <c r="L19" s="114">
        <f>IFERROR(J19/K19,"")</f>
        <v>3.9678760752944166E-2</v>
      </c>
      <c r="M19" s="54" t="s">
        <v>0</v>
      </c>
      <c r="N19" s="11">
        <v>450</v>
      </c>
      <c r="O19" s="81">
        <v>378</v>
      </c>
      <c r="P19" s="117">
        <f>IF(O19&gt;=0,IFERROR(O19/N19,0),"")</f>
        <v>0.84</v>
      </c>
      <c r="Q19" s="13"/>
      <c r="R19" s="81"/>
      <c r="S19" s="117">
        <f>IF(R19&gt;=0,IFERROR(R19/Q19,0),"")</f>
        <v>0</v>
      </c>
      <c r="T19" s="13">
        <v>800</v>
      </c>
      <c r="U19" s="81">
        <v>1102</v>
      </c>
      <c r="V19" s="117">
        <f>IF(U19&gt;=0,IFERROR(U19/T19,0),"")</f>
        <v>1.3774999999999999</v>
      </c>
      <c r="W19" s="13"/>
      <c r="X19" s="81"/>
      <c r="Y19" s="117">
        <f>IF(X19&gt;=0,IFERROR(X19/W19,0),"")</f>
        <v>0</v>
      </c>
      <c r="Z19" s="86">
        <f>N19+Q19+T19+W19</f>
        <v>1250</v>
      </c>
      <c r="AA19" s="44">
        <f>O19+R19+U19+X19</f>
        <v>1480</v>
      </c>
      <c r="AB19" s="117">
        <f>IF(AND(AA19&lt;0.000000000001,Z19&lt;0.000000000000001),"",IFERROR(AA19/Z19,0))</f>
        <v>1.1839999999999999</v>
      </c>
      <c r="AC19" s="105" t="s">
        <v>136</v>
      </c>
      <c r="AD19" s="108" t="s">
        <v>93</v>
      </c>
    </row>
    <row r="20" spans="2:30" s="8" customFormat="1" ht="37.5" customHeight="1" x14ac:dyDescent="0.25">
      <c r="B20" s="169"/>
      <c r="C20" s="125"/>
      <c r="D20" s="125"/>
      <c r="E20" s="125"/>
      <c r="F20" s="125"/>
      <c r="G20" s="112"/>
      <c r="H20" s="112"/>
      <c r="I20" s="115"/>
      <c r="J20" s="112"/>
      <c r="K20" s="112"/>
      <c r="L20" s="115"/>
      <c r="M20" s="55" t="s">
        <v>1</v>
      </c>
      <c r="N20" s="12">
        <v>31503</v>
      </c>
      <c r="O20" s="10">
        <v>31503</v>
      </c>
      <c r="P20" s="118"/>
      <c r="Q20" s="10"/>
      <c r="R20" s="10"/>
      <c r="S20" s="118"/>
      <c r="T20" s="74">
        <v>31503</v>
      </c>
      <c r="U20" s="74">
        <v>31503</v>
      </c>
      <c r="V20" s="118"/>
      <c r="W20" s="10"/>
      <c r="X20" s="10"/>
      <c r="Y20" s="118"/>
      <c r="Z20" s="83">
        <f>K19</f>
        <v>31503</v>
      </c>
      <c r="AA20" s="83">
        <f>K19</f>
        <v>31503</v>
      </c>
      <c r="AB20" s="123"/>
      <c r="AC20" s="106"/>
      <c r="AD20" s="109"/>
    </row>
    <row r="21" spans="2:30" s="8" customFormat="1" ht="37.5" customHeight="1" thickBot="1" x14ac:dyDescent="0.3">
      <c r="B21" s="170"/>
      <c r="C21" s="126"/>
      <c r="D21" s="126"/>
      <c r="E21" s="126"/>
      <c r="F21" s="126"/>
      <c r="G21" s="113"/>
      <c r="H21" s="113"/>
      <c r="I21" s="116"/>
      <c r="J21" s="113"/>
      <c r="K21" s="113"/>
      <c r="L21" s="116"/>
      <c r="M21" s="56" t="s">
        <v>11</v>
      </c>
      <c r="N21" s="53">
        <f>IF(OR(N19="",N20=""),"",IFERROR(N19/N20,0))</f>
        <v>1.4284353871059899E-2</v>
      </c>
      <c r="O21" s="51">
        <f>IF(OR(O19="",O20=""),"",IFERROR(O19/O20,0))</f>
        <v>1.1998857251690314E-2</v>
      </c>
      <c r="P21" s="119"/>
      <c r="Q21" s="51" t="str">
        <f>IF(OR(Q19="",Q20=""),"",IFERROR(Q19/Q20,0))</f>
        <v/>
      </c>
      <c r="R21" s="51" t="str">
        <f>IF(OR(R19="",R20=""),"",IFERROR(R19/R20,0))</f>
        <v/>
      </c>
      <c r="S21" s="119"/>
      <c r="T21" s="51">
        <f>IF(OR(T19="",T20=""),"",IFERROR(T19/T20,0))</f>
        <v>2.5394406881884265E-2</v>
      </c>
      <c r="U21" s="51">
        <f>IF(OR(U19="",U20=""),"",IFERROR(U19/U20,0))</f>
        <v>3.4980795479795573E-2</v>
      </c>
      <c r="V21" s="119"/>
      <c r="W21" s="51" t="str">
        <f>IF(OR(W19="",W20=""),"",IFERROR(W19/W20,0))</f>
        <v/>
      </c>
      <c r="X21" s="51" t="str">
        <f>IF(OR(X19="",X20=""),"",IFERROR(X19/X20,0))</f>
        <v/>
      </c>
      <c r="Y21" s="119"/>
      <c r="Z21" s="51">
        <f>IF(OR(Z19="",Z20=""),"",IFERROR(Z19/Z20,0))</f>
        <v>3.9678760752944166E-2</v>
      </c>
      <c r="AA21" s="51">
        <f>IF(OR(AA19="",AA20=""),"",IFERROR(AA19/AA20,0))</f>
        <v>4.6979652731485889E-2</v>
      </c>
      <c r="AB21" s="119"/>
      <c r="AC21" s="107"/>
      <c r="AD21" s="110"/>
    </row>
    <row r="22" spans="2:30" s="8" customFormat="1" ht="37.5" customHeight="1" x14ac:dyDescent="0.25">
      <c r="B22" s="168" t="s">
        <v>152</v>
      </c>
      <c r="C22" s="124" t="s">
        <v>153</v>
      </c>
      <c r="D22" s="124" t="s">
        <v>188</v>
      </c>
      <c r="E22" s="124" t="s">
        <v>189</v>
      </c>
      <c r="F22" s="124" t="s">
        <v>41</v>
      </c>
      <c r="G22" s="111">
        <v>0</v>
      </c>
      <c r="H22" s="111">
        <v>9</v>
      </c>
      <c r="I22" s="114">
        <f>IFERROR(G22/H22,"")</f>
        <v>0</v>
      </c>
      <c r="J22" s="111">
        <v>0</v>
      </c>
      <c r="K22" s="111">
        <v>9</v>
      </c>
      <c r="L22" s="114">
        <f>IFERROR(J22/K22,"")</f>
        <v>0</v>
      </c>
      <c r="M22" s="54" t="s">
        <v>0</v>
      </c>
      <c r="N22" s="11"/>
      <c r="O22" s="81"/>
      <c r="P22" s="117">
        <f>IF(O22&gt;=0,IFERROR(O22/N22,0),"")</f>
        <v>0</v>
      </c>
      <c r="Q22" s="13"/>
      <c r="R22" s="81"/>
      <c r="S22" s="117">
        <f>IF(R22&gt;=0,IFERROR(R22/Q22,0),"")</f>
        <v>0</v>
      </c>
      <c r="T22" s="13"/>
      <c r="U22" s="81"/>
      <c r="V22" s="117">
        <f>IF(U22&gt;=0,IFERROR(U22/T22,0),"")</f>
        <v>0</v>
      </c>
      <c r="W22" s="13"/>
      <c r="X22" s="81"/>
      <c r="Y22" s="117">
        <f>IF(X22&gt;=0,IFERROR(X22/W22,0),"")</f>
        <v>0</v>
      </c>
      <c r="Z22" s="86">
        <f>N22+Q22+T22+W22</f>
        <v>0</v>
      </c>
      <c r="AA22" s="44">
        <f>O22+R22+U22+X22</f>
        <v>0</v>
      </c>
      <c r="AB22" s="117" t="str">
        <f>IF(AND(AA22&lt;0.000000000001,Z22&lt;0.000000000000001),"",IFERROR(AA22/Z22,0))</f>
        <v/>
      </c>
      <c r="AC22" s="105" t="s">
        <v>137</v>
      </c>
      <c r="AD22" s="108" t="s">
        <v>41</v>
      </c>
    </row>
    <row r="23" spans="2:30" s="8" customFormat="1" ht="37.5" customHeight="1" x14ac:dyDescent="0.25">
      <c r="B23" s="169"/>
      <c r="C23" s="125"/>
      <c r="D23" s="125"/>
      <c r="E23" s="125"/>
      <c r="F23" s="125"/>
      <c r="G23" s="112"/>
      <c r="H23" s="112"/>
      <c r="I23" s="115"/>
      <c r="J23" s="112"/>
      <c r="K23" s="112"/>
      <c r="L23" s="115"/>
      <c r="M23" s="55" t="s">
        <v>1</v>
      </c>
      <c r="N23" s="12"/>
      <c r="O23" s="10"/>
      <c r="P23" s="118"/>
      <c r="Q23" s="10"/>
      <c r="R23" s="10"/>
      <c r="S23" s="118"/>
      <c r="T23" s="74"/>
      <c r="U23" s="74"/>
      <c r="V23" s="118"/>
      <c r="W23" s="10"/>
      <c r="X23" s="10"/>
      <c r="Y23" s="118"/>
      <c r="Z23" s="83">
        <f>K22</f>
        <v>9</v>
      </c>
      <c r="AA23" s="83">
        <f>K22</f>
        <v>9</v>
      </c>
      <c r="AB23" s="123"/>
      <c r="AC23" s="106"/>
      <c r="AD23" s="109"/>
    </row>
    <row r="24" spans="2:30" s="8" customFormat="1" ht="37.5" customHeight="1" thickBot="1" x14ac:dyDescent="0.3">
      <c r="B24" s="170"/>
      <c r="C24" s="126"/>
      <c r="D24" s="126"/>
      <c r="E24" s="126"/>
      <c r="F24" s="126"/>
      <c r="G24" s="113"/>
      <c r="H24" s="113"/>
      <c r="I24" s="116"/>
      <c r="J24" s="113"/>
      <c r="K24" s="113"/>
      <c r="L24" s="116"/>
      <c r="M24" s="56" t="s">
        <v>11</v>
      </c>
      <c r="N24" s="53" t="str">
        <f>IF(OR(N22="",N23=""),"",IFERROR(N22/N23,0))</f>
        <v/>
      </c>
      <c r="O24" s="51" t="str">
        <f>IF(OR(O22="",O23=""),"",IFERROR(O22/O23,0))</f>
        <v/>
      </c>
      <c r="P24" s="119"/>
      <c r="Q24" s="51" t="str">
        <f>IF(OR(Q22="",Q23=""),"",IFERROR(Q22/Q23,0))</f>
        <v/>
      </c>
      <c r="R24" s="51" t="str">
        <f>IF(OR(R22="",R23=""),"",IFERROR(R22/R23,0))</f>
        <v/>
      </c>
      <c r="S24" s="119"/>
      <c r="T24" s="51" t="str">
        <f>IF(OR(T22="",T23=""),"",IFERROR(T22/T23,0))</f>
        <v/>
      </c>
      <c r="U24" s="51"/>
      <c r="V24" s="119"/>
      <c r="W24" s="51" t="str">
        <f>IF(OR(W22="",W23=""),"",IFERROR(W22/W23,0))</f>
        <v/>
      </c>
      <c r="X24" s="51" t="str">
        <f>IF(OR(X22="",X23=""),"",IFERROR(X22/X23,0))</f>
        <v/>
      </c>
      <c r="Y24" s="119"/>
      <c r="Z24" s="51">
        <f>IF(OR(Z22="",Z23=""),"",IFERROR(Z22/Z23,0))</f>
        <v>0</v>
      </c>
      <c r="AA24" s="51">
        <f>IF(OR(AA22="",AA23=""),"",IFERROR(AA22/AA23,0))</f>
        <v>0</v>
      </c>
      <c r="AB24" s="119"/>
      <c r="AC24" s="107"/>
      <c r="AD24" s="110"/>
    </row>
    <row r="25" spans="2:30" ht="32.25" customHeight="1" x14ac:dyDescent="0.25">
      <c r="B25" s="169" t="s">
        <v>106</v>
      </c>
      <c r="C25" s="125" t="s">
        <v>95</v>
      </c>
      <c r="D25" s="125" t="s">
        <v>190</v>
      </c>
      <c r="E25" s="125" t="s">
        <v>15</v>
      </c>
      <c r="F25" s="125" t="s">
        <v>93</v>
      </c>
      <c r="G25" s="212">
        <v>5408</v>
      </c>
      <c r="H25" s="210">
        <v>5236</v>
      </c>
      <c r="I25" s="131">
        <f>IFERROR(G25/H25-1,"")</f>
        <v>3.2849503437738736E-2</v>
      </c>
      <c r="J25" s="212">
        <v>5408</v>
      </c>
      <c r="K25" s="210">
        <v>5236</v>
      </c>
      <c r="L25" s="131">
        <f>IFERROR(J25/K25-1,"")</f>
        <v>3.2849503437738736E-2</v>
      </c>
      <c r="M25" s="61" t="s">
        <v>0</v>
      </c>
      <c r="N25" s="138" t="s">
        <v>66</v>
      </c>
      <c r="O25" s="139"/>
      <c r="P25" s="139"/>
      <c r="Q25" s="139"/>
      <c r="R25" s="139"/>
      <c r="S25" s="139"/>
      <c r="T25" s="139"/>
      <c r="U25" s="139"/>
      <c r="V25" s="140"/>
      <c r="W25" s="62">
        <v>5410</v>
      </c>
      <c r="X25" s="84">
        <v>4129</v>
      </c>
      <c r="Y25" s="122">
        <f>IF(X25&gt;=0,IFERROR(X25/W25,0),"")</f>
        <v>0.76321626617375227</v>
      </c>
      <c r="Z25" s="90">
        <f>W25</f>
        <v>5410</v>
      </c>
      <c r="AA25" s="91">
        <f>X25</f>
        <v>4129</v>
      </c>
      <c r="AB25" s="122">
        <f>IF(AND(AA25&lt;0.000000000001,Z25&lt;0.000000000000001),"",IFERROR(AA25/Z25,0))</f>
        <v>0.76321626617375227</v>
      </c>
      <c r="AC25" s="106" t="s">
        <v>135</v>
      </c>
      <c r="AD25" s="109" t="s">
        <v>93</v>
      </c>
    </row>
    <row r="26" spans="2:30" ht="32.25" customHeight="1" x14ac:dyDescent="0.25">
      <c r="B26" s="169"/>
      <c r="C26" s="125"/>
      <c r="D26" s="125"/>
      <c r="E26" s="125"/>
      <c r="F26" s="125"/>
      <c r="G26" s="154"/>
      <c r="H26" s="157"/>
      <c r="I26" s="131"/>
      <c r="J26" s="154"/>
      <c r="K26" s="157"/>
      <c r="L26" s="131"/>
      <c r="M26" s="55" t="s">
        <v>1</v>
      </c>
      <c r="N26" s="138"/>
      <c r="O26" s="139"/>
      <c r="P26" s="139"/>
      <c r="Q26" s="139"/>
      <c r="R26" s="139"/>
      <c r="S26" s="139"/>
      <c r="T26" s="139"/>
      <c r="U26" s="139"/>
      <c r="V26" s="140"/>
      <c r="W26" s="10">
        <v>5577</v>
      </c>
      <c r="X26" s="10">
        <v>5408</v>
      </c>
      <c r="Y26" s="118"/>
      <c r="Z26" s="59">
        <f>K25</f>
        <v>5236</v>
      </c>
      <c r="AA26" s="59">
        <f>K25</f>
        <v>5236</v>
      </c>
      <c r="AB26" s="123"/>
      <c r="AC26" s="106"/>
      <c r="AD26" s="109"/>
    </row>
    <row r="27" spans="2:30" s="8" customFormat="1" ht="34.5" customHeight="1" thickBot="1" x14ac:dyDescent="0.3">
      <c r="B27" s="169"/>
      <c r="C27" s="125"/>
      <c r="D27" s="125"/>
      <c r="E27" s="125"/>
      <c r="F27" s="125"/>
      <c r="G27" s="213"/>
      <c r="H27" s="211"/>
      <c r="I27" s="131"/>
      <c r="J27" s="213"/>
      <c r="K27" s="211"/>
      <c r="L27" s="131"/>
      <c r="M27" s="87" t="s">
        <v>11</v>
      </c>
      <c r="N27" s="138"/>
      <c r="O27" s="139"/>
      <c r="P27" s="139"/>
      <c r="Q27" s="139"/>
      <c r="R27" s="139"/>
      <c r="S27" s="139"/>
      <c r="T27" s="139"/>
      <c r="U27" s="139"/>
      <c r="V27" s="140"/>
      <c r="W27" s="80">
        <f>IF(OR(W25="",W26=""),"",IFERROR(W25/W26,0)-1)</f>
        <v>-2.9944414559799126E-2</v>
      </c>
      <c r="X27" s="80">
        <f>IF(OR(X25="",X26=""),"",IFERROR(X25/X26,0)-1)</f>
        <v>-0.23650147928994081</v>
      </c>
      <c r="Y27" s="191"/>
      <c r="Z27" s="80">
        <f>IF(OR(Z25="",Z26=""),"",IFERROR(Z25/Z26,0)-1)</f>
        <v>3.3231474407944939E-2</v>
      </c>
      <c r="AA27" s="80">
        <f>IF(OR(AA25="",AA26=""),"",IFERROR(AA25/AA26,0)-1)</f>
        <v>-0.21142093200916734</v>
      </c>
      <c r="AB27" s="191"/>
      <c r="AC27" s="106"/>
      <c r="AD27" s="109"/>
    </row>
    <row r="28" spans="2:30" s="8" customFormat="1" ht="37.5" customHeight="1" x14ac:dyDescent="0.25">
      <c r="B28" s="168" t="s">
        <v>108</v>
      </c>
      <c r="C28" s="124" t="s">
        <v>155</v>
      </c>
      <c r="D28" s="124" t="s">
        <v>98</v>
      </c>
      <c r="E28" s="124" t="s">
        <v>96</v>
      </c>
      <c r="F28" s="124" t="s">
        <v>97</v>
      </c>
      <c r="G28" s="111">
        <v>239</v>
      </c>
      <c r="H28" s="111">
        <v>155</v>
      </c>
      <c r="I28" s="114">
        <f>IFERROR(G28/H28,"")</f>
        <v>1.5419354838709678</v>
      </c>
      <c r="J28" s="111">
        <v>239</v>
      </c>
      <c r="K28" s="111">
        <v>239</v>
      </c>
      <c r="L28" s="114">
        <f>IFERROR(J28/K28,"")</f>
        <v>1</v>
      </c>
      <c r="M28" s="54" t="s">
        <v>0</v>
      </c>
      <c r="N28" s="11">
        <v>54</v>
      </c>
      <c r="O28" s="100">
        <v>53</v>
      </c>
      <c r="P28" s="117">
        <f>IF(O28&gt;=0,IFERROR(O28/N28,0),"")</f>
        <v>0.98148148148148151</v>
      </c>
      <c r="Q28" s="13">
        <v>65</v>
      </c>
      <c r="R28" s="100">
        <v>114</v>
      </c>
      <c r="S28" s="117">
        <f>IF(R28&gt;=0,IFERROR(R28/Q28,0),"")</f>
        <v>1.7538461538461538</v>
      </c>
      <c r="T28" s="13">
        <v>60</v>
      </c>
      <c r="U28" s="100">
        <v>60</v>
      </c>
      <c r="V28" s="117">
        <f>IF(U28&gt;=0,IFERROR(U28/T28,0),"")</f>
        <v>1</v>
      </c>
      <c r="W28" s="13">
        <v>60</v>
      </c>
      <c r="X28" s="100">
        <v>40</v>
      </c>
      <c r="Y28" s="117">
        <f>IF(X28&gt;=0,IFERROR(X28/W28,0),"")</f>
        <v>0.66666666666666663</v>
      </c>
      <c r="Z28" s="86">
        <f>N28+Q28+T28+W28</f>
        <v>239</v>
      </c>
      <c r="AA28" s="44">
        <f>O28+R28+U28+X28</f>
        <v>267</v>
      </c>
      <c r="AB28" s="117">
        <f>IF(AND(AA28&lt;0.000000000001,Z28&lt;0.000000000000001),"",IFERROR(AA28/Z28,0))</f>
        <v>1.1171548117154813</v>
      </c>
      <c r="AC28" s="105" t="s">
        <v>202</v>
      </c>
      <c r="AD28" s="108" t="s">
        <v>97</v>
      </c>
    </row>
    <row r="29" spans="2:30" s="8" customFormat="1" ht="37.5" customHeight="1" x14ac:dyDescent="0.25">
      <c r="B29" s="169"/>
      <c r="C29" s="125"/>
      <c r="D29" s="125"/>
      <c r="E29" s="125"/>
      <c r="F29" s="125"/>
      <c r="G29" s="112"/>
      <c r="H29" s="112"/>
      <c r="I29" s="115"/>
      <c r="J29" s="112"/>
      <c r="K29" s="112"/>
      <c r="L29" s="115"/>
      <c r="M29" s="55" t="s">
        <v>1</v>
      </c>
      <c r="N29" s="12">
        <v>239</v>
      </c>
      <c r="O29" s="10">
        <v>239</v>
      </c>
      <c r="P29" s="118"/>
      <c r="Q29" s="10">
        <v>239</v>
      </c>
      <c r="R29" s="10">
        <v>239</v>
      </c>
      <c r="S29" s="118"/>
      <c r="T29" s="74">
        <v>239</v>
      </c>
      <c r="U29" s="74">
        <v>239</v>
      </c>
      <c r="V29" s="118"/>
      <c r="W29" s="10">
        <v>239</v>
      </c>
      <c r="X29" s="10">
        <v>239</v>
      </c>
      <c r="Y29" s="118"/>
      <c r="Z29" s="101">
        <f>K28</f>
        <v>239</v>
      </c>
      <c r="AA29" s="101">
        <f>K28</f>
        <v>239</v>
      </c>
      <c r="AB29" s="123"/>
      <c r="AC29" s="106"/>
      <c r="AD29" s="109"/>
    </row>
    <row r="30" spans="2:30" s="8" customFormat="1" ht="37.5" customHeight="1" thickBot="1" x14ac:dyDescent="0.3">
      <c r="B30" s="170"/>
      <c r="C30" s="126"/>
      <c r="D30" s="126"/>
      <c r="E30" s="126"/>
      <c r="F30" s="126"/>
      <c r="G30" s="113"/>
      <c r="H30" s="113"/>
      <c r="I30" s="116"/>
      <c r="J30" s="113"/>
      <c r="K30" s="113"/>
      <c r="L30" s="116"/>
      <c r="M30" s="56" t="s">
        <v>11</v>
      </c>
      <c r="N30" s="53">
        <f>IF(OR(N28="",N29=""),"",IFERROR(N28/N29,0))</f>
        <v>0.22594142259414227</v>
      </c>
      <c r="O30" s="51">
        <f>IF(OR(O28="",O29=""),"",IFERROR(O28/O29,0))</f>
        <v>0.22175732217573221</v>
      </c>
      <c r="P30" s="119"/>
      <c r="Q30" s="51">
        <v>0.27200000000000002</v>
      </c>
      <c r="R30" s="51">
        <f>IF(OR(R28="",R29=""),"",IFERROR(R28/R29,0))</f>
        <v>0.47698744769874479</v>
      </c>
      <c r="S30" s="119"/>
      <c r="T30" s="51">
        <f>IF(OR(T28="",T29=""),"",IFERROR(T28/T29,0))</f>
        <v>0.2510460251046025</v>
      </c>
      <c r="U30" s="51">
        <f>IF(OR(U28="",U29=""),"",IFERROR(U28/U29,0))</f>
        <v>0.2510460251046025</v>
      </c>
      <c r="V30" s="119"/>
      <c r="W30" s="51">
        <f>IF(OR(W28="",W29=""),"",IFERROR(W28/W29,0))</f>
        <v>0.2510460251046025</v>
      </c>
      <c r="X30" s="51">
        <f>IF(OR(X28="",X29=""),"",IFERROR(X28/X29,0))</f>
        <v>0.16736401673640167</v>
      </c>
      <c r="Y30" s="119"/>
      <c r="Z30" s="51">
        <f>IF(OR(Z28="",Z29=""),"",IFERROR(Z28/Z29,0))</f>
        <v>1</v>
      </c>
      <c r="AA30" s="51">
        <f>IF(OR(AA28="",AA29=""),"",IFERROR(AA28/AA29,0))</f>
        <v>1.1171548117154813</v>
      </c>
      <c r="AB30" s="119"/>
      <c r="AC30" s="107"/>
      <c r="AD30" s="110"/>
    </row>
    <row r="31" spans="2:30" ht="30" customHeight="1" x14ac:dyDescent="0.25">
      <c r="B31" s="168" t="s">
        <v>113</v>
      </c>
      <c r="C31" s="124" t="s">
        <v>154</v>
      </c>
      <c r="D31" s="124" t="s">
        <v>99</v>
      </c>
      <c r="E31" s="124" t="s">
        <v>100</v>
      </c>
      <c r="F31" s="124" t="s">
        <v>45</v>
      </c>
      <c r="G31" s="153">
        <v>80</v>
      </c>
      <c r="H31" s="156">
        <v>67</v>
      </c>
      <c r="I31" s="130">
        <f>IFERROR(G31/H31-1,"")</f>
        <v>0.19402985074626855</v>
      </c>
      <c r="J31" s="153">
        <v>80</v>
      </c>
      <c r="K31" s="156">
        <v>80</v>
      </c>
      <c r="L31" s="130">
        <f>IFERROR(J31/K31-1,"")</f>
        <v>0</v>
      </c>
      <c r="M31" s="54" t="s">
        <v>0</v>
      </c>
      <c r="N31" s="135" t="s">
        <v>66</v>
      </c>
      <c r="O31" s="136"/>
      <c r="P31" s="136"/>
      <c r="Q31" s="136"/>
      <c r="R31" s="136"/>
      <c r="S31" s="136"/>
      <c r="T31" s="136"/>
      <c r="U31" s="136"/>
      <c r="V31" s="137"/>
      <c r="W31" s="13">
        <v>80</v>
      </c>
      <c r="X31" s="81">
        <v>80</v>
      </c>
      <c r="Y31" s="117">
        <f>IF(X31&gt;=0,IFERROR(X31/W31,0),"")</f>
        <v>1</v>
      </c>
      <c r="Z31" s="86">
        <f>W31</f>
        <v>80</v>
      </c>
      <c r="AA31" s="44">
        <f>X31</f>
        <v>80</v>
      </c>
      <c r="AB31" s="117">
        <f>IF(AND(AA31&lt;0.000000000001,Z31&lt;0.000000000000001),"",IFERROR(AA31/Z31,0))</f>
        <v>1</v>
      </c>
      <c r="AC31" s="105" t="s">
        <v>138</v>
      </c>
      <c r="AD31" s="108" t="s">
        <v>45</v>
      </c>
    </row>
    <row r="32" spans="2:30" ht="30" customHeight="1" x14ac:dyDescent="0.25">
      <c r="B32" s="169"/>
      <c r="C32" s="125"/>
      <c r="D32" s="125"/>
      <c r="E32" s="125"/>
      <c r="F32" s="125"/>
      <c r="G32" s="154"/>
      <c r="H32" s="157"/>
      <c r="I32" s="131"/>
      <c r="J32" s="154"/>
      <c r="K32" s="157"/>
      <c r="L32" s="131"/>
      <c r="M32" s="55" t="s">
        <v>1</v>
      </c>
      <c r="N32" s="138"/>
      <c r="O32" s="139"/>
      <c r="P32" s="139"/>
      <c r="Q32" s="139"/>
      <c r="R32" s="139"/>
      <c r="S32" s="139"/>
      <c r="T32" s="139"/>
      <c r="U32" s="139"/>
      <c r="V32" s="140"/>
      <c r="W32" s="10">
        <v>80</v>
      </c>
      <c r="X32" s="10">
        <v>80</v>
      </c>
      <c r="Y32" s="118"/>
      <c r="Z32" s="83">
        <f>K31</f>
        <v>80</v>
      </c>
      <c r="AA32" s="83">
        <f>K31</f>
        <v>80</v>
      </c>
      <c r="AB32" s="123"/>
      <c r="AC32" s="106"/>
      <c r="AD32" s="109"/>
    </row>
    <row r="33" spans="2:30" ht="30" customHeight="1" thickBot="1" x14ac:dyDescent="0.3">
      <c r="B33" s="170"/>
      <c r="C33" s="126"/>
      <c r="D33" s="126"/>
      <c r="E33" s="126"/>
      <c r="F33" s="126"/>
      <c r="G33" s="155"/>
      <c r="H33" s="158"/>
      <c r="I33" s="132"/>
      <c r="J33" s="155"/>
      <c r="K33" s="158"/>
      <c r="L33" s="132"/>
      <c r="M33" s="56" t="s">
        <v>11</v>
      </c>
      <c r="N33" s="141"/>
      <c r="O33" s="142"/>
      <c r="P33" s="142"/>
      <c r="Q33" s="142"/>
      <c r="R33" s="142"/>
      <c r="S33" s="142"/>
      <c r="T33" s="142"/>
      <c r="U33" s="142"/>
      <c r="V33" s="143"/>
      <c r="W33" s="51">
        <f>IF(OR(W31="",W32=""),"",IFERROR(W31/W32,0))</f>
        <v>1</v>
      </c>
      <c r="X33" s="51">
        <f>IF(OR(X31="",X32=""),"",IFERROR(X31/X32,0))</f>
        <v>1</v>
      </c>
      <c r="Y33" s="119"/>
      <c r="Z33" s="51">
        <f>IF(OR(Z31="",Z32=""),"",IFERROR(Z31/Z32,0)-1)</f>
        <v>0</v>
      </c>
      <c r="AA33" s="51">
        <f>IF(OR(AA31="",AA32=""),"",IFERROR(AA31/AA32,0)-1)</f>
        <v>0</v>
      </c>
      <c r="AB33" s="119"/>
      <c r="AC33" s="107"/>
      <c r="AD33" s="110"/>
    </row>
    <row r="34" spans="2:30" ht="30" customHeight="1" x14ac:dyDescent="0.25">
      <c r="B34" s="168" t="s">
        <v>194</v>
      </c>
      <c r="C34" s="124" t="s">
        <v>193</v>
      </c>
      <c r="D34" s="124" t="s">
        <v>195</v>
      </c>
      <c r="E34" s="124" t="s">
        <v>196</v>
      </c>
      <c r="F34" s="124" t="s">
        <v>40</v>
      </c>
      <c r="G34" s="111">
        <v>95</v>
      </c>
      <c r="H34" s="111">
        <v>80</v>
      </c>
      <c r="I34" s="127"/>
      <c r="J34" s="111">
        <v>96</v>
      </c>
      <c r="K34" s="111">
        <v>95</v>
      </c>
      <c r="L34" s="130">
        <f>IFERROR(J34/K34-1,"")</f>
        <v>1.0526315789473717E-2</v>
      </c>
      <c r="M34" s="54" t="s">
        <v>0</v>
      </c>
      <c r="N34" s="11"/>
      <c r="O34" s="100"/>
      <c r="P34" s="117">
        <f>IF(O34&gt;=0,IFERROR(O34/N34,0),"")</f>
        <v>0</v>
      </c>
      <c r="Q34" s="13">
        <v>31</v>
      </c>
      <c r="R34" s="100">
        <v>33</v>
      </c>
      <c r="S34" s="117">
        <f>IF(R34&gt;=0,IFERROR(R34/Q34,0),"")</f>
        <v>1.064516129032258</v>
      </c>
      <c r="T34" s="13">
        <v>30</v>
      </c>
      <c r="U34" s="100">
        <v>30</v>
      </c>
      <c r="V34" s="117">
        <f>IF(U34&gt;=0,IFERROR(U34/T34,0),"")</f>
        <v>1</v>
      </c>
      <c r="W34" s="13">
        <v>37</v>
      </c>
      <c r="X34" s="100">
        <v>35</v>
      </c>
      <c r="Y34" s="117">
        <f>IF(X34&gt;=0,IFERROR(X34/W34,0),"")</f>
        <v>0.94594594594594594</v>
      </c>
      <c r="Z34" s="86">
        <f>N34+Q34+T34+W34</f>
        <v>98</v>
      </c>
      <c r="AA34" s="44">
        <f>O34+R34+U34+X34</f>
        <v>98</v>
      </c>
      <c r="AB34" s="117">
        <f>IF(AND(AA34&lt;0.000000000001,Z34&lt;0.000000000000001),"",IFERROR(AA34/Z34,0))</f>
        <v>1</v>
      </c>
      <c r="AC34" s="105" t="s">
        <v>203</v>
      </c>
      <c r="AD34" s="108" t="s">
        <v>40</v>
      </c>
    </row>
    <row r="35" spans="2:30" ht="30" customHeight="1" x14ac:dyDescent="0.25">
      <c r="B35" s="169"/>
      <c r="C35" s="125"/>
      <c r="D35" s="125"/>
      <c r="E35" s="125"/>
      <c r="F35" s="125"/>
      <c r="G35" s="112"/>
      <c r="H35" s="112"/>
      <c r="I35" s="128"/>
      <c r="J35" s="112"/>
      <c r="K35" s="112"/>
      <c r="L35" s="131"/>
      <c r="M35" s="55" t="s">
        <v>1</v>
      </c>
      <c r="N35" s="12"/>
      <c r="O35" s="10"/>
      <c r="P35" s="118"/>
      <c r="Q35" s="10">
        <v>95</v>
      </c>
      <c r="R35" s="10">
        <v>95</v>
      </c>
      <c r="S35" s="118"/>
      <c r="T35" s="74">
        <v>95</v>
      </c>
      <c r="U35" s="74">
        <v>95</v>
      </c>
      <c r="V35" s="118"/>
      <c r="W35" s="10">
        <v>95</v>
      </c>
      <c r="X35" s="10">
        <v>95</v>
      </c>
      <c r="Y35" s="118"/>
      <c r="Z35" s="101">
        <f>K34</f>
        <v>95</v>
      </c>
      <c r="AA35" s="101">
        <f>K34</f>
        <v>95</v>
      </c>
      <c r="AB35" s="123"/>
      <c r="AC35" s="106"/>
      <c r="AD35" s="109"/>
    </row>
    <row r="36" spans="2:30" ht="30" customHeight="1" thickBot="1" x14ac:dyDescent="0.3">
      <c r="B36" s="170"/>
      <c r="C36" s="126"/>
      <c r="D36" s="126"/>
      <c r="E36" s="126"/>
      <c r="F36" s="126"/>
      <c r="G36" s="113"/>
      <c r="H36" s="113"/>
      <c r="I36" s="129"/>
      <c r="J36" s="113"/>
      <c r="K36" s="113"/>
      <c r="L36" s="132"/>
      <c r="M36" s="56" t="s">
        <v>11</v>
      </c>
      <c r="N36" s="53" t="str">
        <f>IF(OR(N34="",N35=""),"",IFERROR(N34/N35,0))</f>
        <v/>
      </c>
      <c r="O36" s="51" t="str">
        <f>IF(OR(O34="",O35=""),"",IFERROR(O34/O35,0))</f>
        <v/>
      </c>
      <c r="P36" s="119"/>
      <c r="Q36" s="51">
        <f>IF(OR(Q34="",Q35=""),"",IFERROR(Q34/Q35,0))</f>
        <v>0.32631578947368423</v>
      </c>
      <c r="R36" s="51">
        <f>IF(OR(R34="",R35=""),"",IFERROR(R34/R35,0))</f>
        <v>0.3473684210526316</v>
      </c>
      <c r="S36" s="119"/>
      <c r="T36" s="51">
        <f>IF(OR(T34="",T35=""),"",IFERROR(T34/T35,0))</f>
        <v>0.31578947368421051</v>
      </c>
      <c r="U36" s="51">
        <f>IF(OR(U34="",U35=""),"",IFERROR(U34/U35,0))</f>
        <v>0.31578947368421051</v>
      </c>
      <c r="V36" s="119"/>
      <c r="W36" s="51">
        <f>IF(OR(W34="",W35=""),"",IFERROR(W34/W35,0))</f>
        <v>0.38947368421052631</v>
      </c>
      <c r="X36" s="51">
        <f>IF(OR(X34="",X35=""),"",IFERROR(X34/X35,0))</f>
        <v>0.36842105263157893</v>
      </c>
      <c r="Y36" s="119"/>
      <c r="Z36" s="51">
        <f>IF(OR(Z34="",Z35=""),"",IFERROR(Z34/Z35,0))</f>
        <v>1.0315789473684212</v>
      </c>
      <c r="AA36" s="51">
        <f>IF(OR(AA34="",AA35=""),"",IFERROR(AA34/AA35,0))</f>
        <v>1.0315789473684212</v>
      </c>
      <c r="AB36" s="119"/>
      <c r="AC36" s="107"/>
      <c r="AD36" s="110"/>
    </row>
    <row r="37" spans="2:30" ht="30" customHeight="1" x14ac:dyDescent="0.25">
      <c r="B37" s="168" t="s">
        <v>124</v>
      </c>
      <c r="C37" s="124" t="s">
        <v>156</v>
      </c>
      <c r="D37" s="124" t="s">
        <v>157</v>
      </c>
      <c r="E37" s="124" t="s">
        <v>158</v>
      </c>
      <c r="F37" s="124" t="s">
        <v>41</v>
      </c>
      <c r="G37" s="111">
        <v>1</v>
      </c>
      <c r="H37" s="111">
        <v>6</v>
      </c>
      <c r="I37" s="127"/>
      <c r="J37" s="111">
        <v>2</v>
      </c>
      <c r="K37" s="111">
        <v>6</v>
      </c>
      <c r="L37" s="130">
        <f>IFERROR(J37/K37-1,"")</f>
        <v>-0.66666666666666674</v>
      </c>
      <c r="M37" s="54" t="s">
        <v>0</v>
      </c>
      <c r="N37" s="11"/>
      <c r="O37" s="81"/>
      <c r="P37" s="117">
        <f>IF(O37&gt;=0,IFERROR(O37/N37,0),"")</f>
        <v>0</v>
      </c>
      <c r="Q37" s="13"/>
      <c r="R37" s="81"/>
      <c r="S37" s="117">
        <f>IF(R37&gt;=0,IFERROR(R37/Q37,0),"")</f>
        <v>0</v>
      </c>
      <c r="T37" s="13"/>
      <c r="U37" s="81"/>
      <c r="V37" s="117">
        <f>IF(U37&gt;=0,IFERROR(U37/T37,0),"")</f>
        <v>0</v>
      </c>
      <c r="W37" s="13"/>
      <c r="X37" s="81"/>
      <c r="Y37" s="117">
        <f>IF(X37&gt;=0,IFERROR(X37/W37,0),"")</f>
        <v>0</v>
      </c>
      <c r="Z37" s="86">
        <f>N37+Q37+T37+W37</f>
        <v>0</v>
      </c>
      <c r="AA37" s="44">
        <f>O37+R37+U37+X37</f>
        <v>0</v>
      </c>
      <c r="AB37" s="117" t="str">
        <f>IF(AND(AA37&lt;0.000000000001,Z37&lt;0.000000000000001),"",IFERROR(AA37/Z37,0))</f>
        <v/>
      </c>
      <c r="AC37" s="105" t="s">
        <v>139</v>
      </c>
      <c r="AD37" s="108" t="s">
        <v>41</v>
      </c>
    </row>
    <row r="38" spans="2:30" ht="30" customHeight="1" x14ac:dyDescent="0.25">
      <c r="B38" s="169"/>
      <c r="C38" s="125"/>
      <c r="D38" s="125"/>
      <c r="E38" s="125"/>
      <c r="F38" s="125"/>
      <c r="G38" s="112"/>
      <c r="H38" s="112"/>
      <c r="I38" s="128"/>
      <c r="J38" s="112"/>
      <c r="K38" s="112"/>
      <c r="L38" s="131"/>
      <c r="M38" s="55" t="s">
        <v>1</v>
      </c>
      <c r="N38" s="12"/>
      <c r="O38" s="10"/>
      <c r="P38" s="118"/>
      <c r="Q38" s="10"/>
      <c r="R38" s="10"/>
      <c r="S38" s="118"/>
      <c r="T38" s="74"/>
      <c r="U38" s="74"/>
      <c r="V38" s="118"/>
      <c r="W38" s="10"/>
      <c r="X38" s="10"/>
      <c r="Y38" s="118"/>
      <c r="Z38" s="83">
        <f>K37</f>
        <v>6</v>
      </c>
      <c r="AA38" s="83">
        <f>K37</f>
        <v>6</v>
      </c>
      <c r="AB38" s="123"/>
      <c r="AC38" s="106"/>
      <c r="AD38" s="109"/>
    </row>
    <row r="39" spans="2:30" ht="30" customHeight="1" thickBot="1" x14ac:dyDescent="0.3">
      <c r="B39" s="170"/>
      <c r="C39" s="126"/>
      <c r="D39" s="126"/>
      <c r="E39" s="126"/>
      <c r="F39" s="126"/>
      <c r="G39" s="113"/>
      <c r="H39" s="113"/>
      <c r="I39" s="129"/>
      <c r="J39" s="113"/>
      <c r="K39" s="113"/>
      <c r="L39" s="132"/>
      <c r="M39" s="56" t="s">
        <v>11</v>
      </c>
      <c r="N39" s="53" t="str">
        <f>IF(OR(N37="",N38=""),"",IFERROR(N37/N38,0))</f>
        <v/>
      </c>
      <c r="O39" s="51" t="str">
        <f>IF(OR(O37="",O38=""),"",IFERROR(O37/O38,0))</f>
        <v/>
      </c>
      <c r="P39" s="119"/>
      <c r="Q39" s="51" t="str">
        <f>IF(OR(Q37="",Q38=""),"",IFERROR(Q37/Q38,0))</f>
        <v/>
      </c>
      <c r="R39" s="51" t="str">
        <f>IF(OR(R37="",R38=""),"",IFERROR(R37/R38,0))</f>
        <v/>
      </c>
      <c r="S39" s="119"/>
      <c r="T39" s="51" t="str">
        <f>IF(OR(T37="",T38=""),"",IFERROR(T37/T38,0))</f>
        <v/>
      </c>
      <c r="U39" s="51"/>
      <c r="V39" s="119"/>
      <c r="W39" s="51" t="str">
        <f>IF(OR(W37="",W38=""),"",IFERROR(W37/W38,0))</f>
        <v/>
      </c>
      <c r="X39" s="51" t="str">
        <f>IF(OR(X37="",X38=""),"",IFERROR(X37/X38,0))</f>
        <v/>
      </c>
      <c r="Y39" s="119"/>
      <c r="Z39" s="51">
        <f>IF(OR(Z37="",Z38=""),"",IFERROR(Z37/Z38,0))</f>
        <v>0</v>
      </c>
      <c r="AA39" s="51">
        <f>IF(OR(AA37="",AA38=""),"",IFERROR(AA37/AA38,0))</f>
        <v>0</v>
      </c>
      <c r="AB39" s="119"/>
      <c r="AC39" s="107"/>
      <c r="AD39" s="110"/>
    </row>
    <row r="40" spans="2:30" ht="30" customHeight="1" x14ac:dyDescent="0.25">
      <c r="B40" s="169" t="s">
        <v>159</v>
      </c>
      <c r="C40" s="125" t="s">
        <v>183</v>
      </c>
      <c r="D40" s="125" t="s">
        <v>160</v>
      </c>
      <c r="E40" s="125" t="s">
        <v>109</v>
      </c>
      <c r="F40" s="125" t="s">
        <v>110</v>
      </c>
      <c r="G40" s="212">
        <v>1</v>
      </c>
      <c r="H40" s="210">
        <v>2</v>
      </c>
      <c r="I40" s="131">
        <f>IFERROR(G40/H40-1,"")</f>
        <v>-0.5</v>
      </c>
      <c r="J40" s="212">
        <v>1</v>
      </c>
      <c r="K40" s="210">
        <v>1</v>
      </c>
      <c r="L40" s="131">
        <f>IFERROR(J40/K40-1,"")</f>
        <v>0</v>
      </c>
      <c r="M40" s="61" t="s">
        <v>0</v>
      </c>
      <c r="N40" s="138" t="s">
        <v>66</v>
      </c>
      <c r="O40" s="139"/>
      <c r="P40" s="139"/>
      <c r="Q40" s="139"/>
      <c r="R40" s="139"/>
      <c r="S40" s="139"/>
      <c r="T40" s="139"/>
      <c r="U40" s="139"/>
      <c r="V40" s="140"/>
      <c r="W40" s="62">
        <v>2</v>
      </c>
      <c r="X40" s="84">
        <v>2</v>
      </c>
      <c r="Y40" s="122">
        <f t="shared" ref="Y40" si="0">IF(X40&gt;=0,IFERROR(X40/W40,0),"")</f>
        <v>1</v>
      </c>
      <c r="Z40" s="90">
        <f>W40</f>
        <v>2</v>
      </c>
      <c r="AA40" s="91">
        <f>X40</f>
        <v>2</v>
      </c>
      <c r="AB40" s="122">
        <f>IF(AND(AA40&lt;0.000000000001,Z40&lt;0.000000000000001),"",IFERROR(AA40/Z40,0))</f>
        <v>1</v>
      </c>
      <c r="AC40" s="106" t="s">
        <v>204</v>
      </c>
      <c r="AD40" s="109" t="s">
        <v>110</v>
      </c>
    </row>
    <row r="41" spans="2:30" ht="30" customHeight="1" x14ac:dyDescent="0.25">
      <c r="B41" s="169"/>
      <c r="C41" s="125"/>
      <c r="D41" s="125"/>
      <c r="E41" s="125"/>
      <c r="F41" s="125"/>
      <c r="G41" s="154"/>
      <c r="H41" s="157"/>
      <c r="I41" s="131"/>
      <c r="J41" s="154"/>
      <c r="K41" s="157"/>
      <c r="L41" s="131"/>
      <c r="M41" s="55" t="s">
        <v>1</v>
      </c>
      <c r="N41" s="138"/>
      <c r="O41" s="139"/>
      <c r="P41" s="139"/>
      <c r="Q41" s="139"/>
      <c r="R41" s="139"/>
      <c r="S41" s="139"/>
      <c r="T41" s="139"/>
      <c r="U41" s="139"/>
      <c r="V41" s="140"/>
      <c r="W41" s="10">
        <v>1</v>
      </c>
      <c r="X41" s="10">
        <v>1</v>
      </c>
      <c r="Y41" s="118"/>
      <c r="Z41" s="83">
        <f>K40</f>
        <v>1</v>
      </c>
      <c r="AA41" s="83">
        <f>K40</f>
        <v>1</v>
      </c>
      <c r="AB41" s="123"/>
      <c r="AC41" s="106"/>
      <c r="AD41" s="109"/>
    </row>
    <row r="42" spans="2:30" ht="30" customHeight="1" thickBot="1" x14ac:dyDescent="0.3">
      <c r="B42" s="170"/>
      <c r="C42" s="126"/>
      <c r="D42" s="126"/>
      <c r="E42" s="126"/>
      <c r="F42" s="126"/>
      <c r="G42" s="155"/>
      <c r="H42" s="158"/>
      <c r="I42" s="132"/>
      <c r="J42" s="155"/>
      <c r="K42" s="158"/>
      <c r="L42" s="132"/>
      <c r="M42" s="56" t="s">
        <v>11</v>
      </c>
      <c r="N42" s="141"/>
      <c r="O42" s="142"/>
      <c r="P42" s="142"/>
      <c r="Q42" s="142"/>
      <c r="R42" s="142"/>
      <c r="S42" s="142"/>
      <c r="T42" s="142"/>
      <c r="U42" s="142"/>
      <c r="V42" s="143"/>
      <c r="W42" s="51">
        <f>IF(OR(W40="",W41=""),"",IFERROR(W40/W41,0))</f>
        <v>2</v>
      </c>
      <c r="X42" s="51">
        <f>IF(OR(X40="",X41=""),"",IFERROR(X40/X41,0))</f>
        <v>2</v>
      </c>
      <c r="Y42" s="119"/>
      <c r="Z42" s="51">
        <f>IF(OR(Z40="",Z41=""),"",IFERROR(Z40/Z41,0)-1)</f>
        <v>1</v>
      </c>
      <c r="AA42" s="51">
        <f>IF(OR(AA40="",AA41=""),"",IFERROR(AA40/AA41,0)-1)</f>
        <v>1</v>
      </c>
      <c r="AB42" s="119"/>
      <c r="AC42" s="107"/>
      <c r="AD42" s="110"/>
    </row>
    <row r="43" spans="2:30" ht="30" customHeight="1" x14ac:dyDescent="0.25">
      <c r="B43" s="169" t="s">
        <v>126</v>
      </c>
      <c r="C43" s="125" t="s">
        <v>111</v>
      </c>
      <c r="D43" s="125" t="s">
        <v>197</v>
      </c>
      <c r="E43" s="125" t="s">
        <v>112</v>
      </c>
      <c r="F43" s="125" t="s">
        <v>64</v>
      </c>
      <c r="G43" s="120">
        <v>195</v>
      </c>
      <c r="H43" s="120">
        <v>195</v>
      </c>
      <c r="I43" s="233"/>
      <c r="J43" s="120">
        <v>195</v>
      </c>
      <c r="K43" s="120">
        <v>195</v>
      </c>
      <c r="L43" s="121">
        <f>IFERROR(J43/K43,"")</f>
        <v>1</v>
      </c>
      <c r="M43" s="61" t="s">
        <v>0</v>
      </c>
      <c r="N43" s="89">
        <v>46</v>
      </c>
      <c r="O43" s="84">
        <v>52</v>
      </c>
      <c r="P43" s="122">
        <f>IF(O43&gt;=0,IFERROR(O43/N43,0),"")</f>
        <v>1.1304347826086956</v>
      </c>
      <c r="Q43" s="62">
        <v>43</v>
      </c>
      <c r="R43" s="84">
        <v>48</v>
      </c>
      <c r="S43" s="122">
        <f>IF(R43&gt;=0,IFERROR(R43/Q43,0),"")</f>
        <v>1.1162790697674418</v>
      </c>
      <c r="T43" s="62">
        <v>47</v>
      </c>
      <c r="U43" s="84">
        <v>42</v>
      </c>
      <c r="V43" s="122">
        <f>IF(U43&gt;=0,IFERROR(U43/T43,0),"")</f>
        <v>0.8936170212765957</v>
      </c>
      <c r="W43" s="62">
        <v>43</v>
      </c>
      <c r="X43" s="84">
        <v>29</v>
      </c>
      <c r="Y43" s="122">
        <f>IF(X43&gt;=0,IFERROR(X43/W43,0),"")</f>
        <v>0.67441860465116277</v>
      </c>
      <c r="Z43" s="90">
        <f>N43+Q43+T43+W43</f>
        <v>179</v>
      </c>
      <c r="AA43" s="91">
        <f>O43+R43+U43+X43</f>
        <v>171</v>
      </c>
      <c r="AB43" s="122">
        <f>IF(AND(AA43&lt;0.000000000001,Z43&lt;0.000000000000001),"",IFERROR(AA43/Z43,0))</f>
        <v>0.95530726256983245</v>
      </c>
      <c r="AC43" s="106" t="s">
        <v>140</v>
      </c>
      <c r="AD43" s="109" t="s">
        <v>64</v>
      </c>
    </row>
    <row r="44" spans="2:30" ht="30" customHeight="1" x14ac:dyDescent="0.25">
      <c r="B44" s="169"/>
      <c r="C44" s="125"/>
      <c r="D44" s="125"/>
      <c r="E44" s="125"/>
      <c r="F44" s="125"/>
      <c r="G44" s="112"/>
      <c r="H44" s="112"/>
      <c r="I44" s="234"/>
      <c r="J44" s="112"/>
      <c r="K44" s="112"/>
      <c r="L44" s="115"/>
      <c r="M44" s="55" t="s">
        <v>1</v>
      </c>
      <c r="N44" s="12">
        <v>195</v>
      </c>
      <c r="O44" s="10">
        <v>195</v>
      </c>
      <c r="P44" s="118"/>
      <c r="Q44" s="10">
        <v>195</v>
      </c>
      <c r="R44" s="10">
        <v>195</v>
      </c>
      <c r="S44" s="118"/>
      <c r="T44" s="74">
        <v>195</v>
      </c>
      <c r="U44" s="74">
        <v>195</v>
      </c>
      <c r="V44" s="118"/>
      <c r="W44" s="10">
        <v>195</v>
      </c>
      <c r="X44" s="10">
        <v>195</v>
      </c>
      <c r="Y44" s="118"/>
      <c r="Z44" s="83">
        <f>K43</f>
        <v>195</v>
      </c>
      <c r="AA44" s="83">
        <f>K43</f>
        <v>195</v>
      </c>
      <c r="AB44" s="123"/>
      <c r="AC44" s="106"/>
      <c r="AD44" s="109"/>
    </row>
    <row r="45" spans="2:30" ht="30" customHeight="1" thickBot="1" x14ac:dyDescent="0.3">
      <c r="B45" s="170"/>
      <c r="C45" s="126"/>
      <c r="D45" s="126"/>
      <c r="E45" s="126"/>
      <c r="F45" s="126"/>
      <c r="G45" s="113"/>
      <c r="H45" s="113"/>
      <c r="I45" s="235"/>
      <c r="J45" s="113"/>
      <c r="K45" s="113"/>
      <c r="L45" s="116"/>
      <c r="M45" s="56" t="s">
        <v>11</v>
      </c>
      <c r="N45" s="53">
        <f>IF(OR(N43="",N44=""),"",IFERROR(N43/N44,0))</f>
        <v>0.23589743589743589</v>
      </c>
      <c r="O45" s="51">
        <f>IF(OR(O43="",O44=""),"",IFERROR(O43/O44,0))</f>
        <v>0.26666666666666666</v>
      </c>
      <c r="P45" s="119"/>
      <c r="Q45" s="51">
        <f>IF(OR(Q43="",Q44=""),"",IFERROR(Q43/Q44,0))</f>
        <v>0.22051282051282051</v>
      </c>
      <c r="R45" s="51">
        <f>IF(OR(R43="",R44=""),"",IFERROR(R43/R44,0))</f>
        <v>0.24615384615384617</v>
      </c>
      <c r="S45" s="119"/>
      <c r="T45" s="51">
        <f>IF(OR(T43="",T44=""),"",IFERROR(T43/T44,0))</f>
        <v>0.24102564102564103</v>
      </c>
      <c r="U45" s="51">
        <f>IF(OR(U43="",U44=""),"",IFERROR(U43/U44,0))</f>
        <v>0.2153846153846154</v>
      </c>
      <c r="V45" s="119"/>
      <c r="W45" s="51">
        <f>IF(OR(W43="",W44=""),"",IFERROR(W43/W44,0))</f>
        <v>0.22051282051282051</v>
      </c>
      <c r="X45" s="51">
        <f>IF(OR(X43="",X44=""),"",IFERROR(X43/X44,0))</f>
        <v>0.14871794871794872</v>
      </c>
      <c r="Y45" s="119"/>
      <c r="Z45" s="51">
        <f>IF(OR(Z43="",Z44=""),"",IFERROR(Z43/Z44,0))</f>
        <v>0.91794871794871791</v>
      </c>
      <c r="AA45" s="51">
        <f>IF(OR(AA43="",AA44=""),"",IFERROR(AA43/AA44,0))</f>
        <v>0.87692307692307692</v>
      </c>
      <c r="AB45" s="119"/>
      <c r="AC45" s="107"/>
      <c r="AD45" s="110"/>
    </row>
    <row r="46" spans="2:30" ht="30" customHeight="1" x14ac:dyDescent="0.25">
      <c r="B46" s="169" t="s">
        <v>161</v>
      </c>
      <c r="C46" s="125" t="s">
        <v>198</v>
      </c>
      <c r="D46" s="125" t="s">
        <v>199</v>
      </c>
      <c r="E46" s="125" t="s">
        <v>200</v>
      </c>
      <c r="F46" s="125" t="s">
        <v>64</v>
      </c>
      <c r="G46" s="120">
        <v>140</v>
      </c>
      <c r="H46" s="120">
        <v>179</v>
      </c>
      <c r="I46" s="233"/>
      <c r="J46" s="120">
        <v>195</v>
      </c>
      <c r="K46" s="120">
        <v>195</v>
      </c>
      <c r="L46" s="121">
        <f>IFERROR(J46/K46,"")</f>
        <v>1</v>
      </c>
      <c r="M46" s="61" t="s">
        <v>0</v>
      </c>
      <c r="N46" s="89"/>
      <c r="O46" s="102"/>
      <c r="P46" s="122">
        <f>IF(O46&gt;=0,IFERROR(O46/N46,0),"")</f>
        <v>0</v>
      </c>
      <c r="Q46" s="62"/>
      <c r="R46" s="102"/>
      <c r="S46" s="122">
        <f>IF(R46&gt;=0,IFERROR(R46/Q46,0),"")</f>
        <v>0</v>
      </c>
      <c r="T46" s="62"/>
      <c r="U46" s="102"/>
      <c r="V46" s="122">
        <f>IF(U46&gt;=0,IFERROR(U46/T46,0),"")</f>
        <v>0</v>
      </c>
      <c r="W46" s="62">
        <v>179</v>
      </c>
      <c r="X46" s="102">
        <v>179</v>
      </c>
      <c r="Y46" s="122">
        <f>IF(X46&gt;=0,IFERROR(X46/W46,0),"")</f>
        <v>1</v>
      </c>
      <c r="Z46" s="90">
        <f>N46+Q46+T46+W46</f>
        <v>179</v>
      </c>
      <c r="AA46" s="91">
        <f>O46+R46+U46+X46</f>
        <v>179</v>
      </c>
      <c r="AB46" s="122">
        <f>IF(AND(AA46&lt;0.000000000001,Z46&lt;0.000000000000001),"",IFERROR(AA46/Z46,0))</f>
        <v>1</v>
      </c>
      <c r="AC46" s="106" t="s">
        <v>205</v>
      </c>
      <c r="AD46" s="109" t="s">
        <v>64</v>
      </c>
    </row>
    <row r="47" spans="2:30" ht="30" customHeight="1" x14ac:dyDescent="0.25">
      <c r="B47" s="169"/>
      <c r="C47" s="125"/>
      <c r="D47" s="125"/>
      <c r="E47" s="125"/>
      <c r="F47" s="125"/>
      <c r="G47" s="112"/>
      <c r="H47" s="112"/>
      <c r="I47" s="234"/>
      <c r="J47" s="112"/>
      <c r="K47" s="112"/>
      <c r="L47" s="115"/>
      <c r="M47" s="55" t="s">
        <v>1</v>
      </c>
      <c r="N47" s="12"/>
      <c r="O47" s="10"/>
      <c r="P47" s="118"/>
      <c r="Q47" s="10"/>
      <c r="R47" s="10"/>
      <c r="S47" s="118"/>
      <c r="T47" s="74"/>
      <c r="U47" s="74"/>
      <c r="V47" s="118"/>
      <c r="W47" s="10">
        <v>179</v>
      </c>
      <c r="X47" s="10">
        <v>179</v>
      </c>
      <c r="Y47" s="118"/>
      <c r="Z47" s="101">
        <f>K46</f>
        <v>195</v>
      </c>
      <c r="AA47" s="101">
        <f>K46</f>
        <v>195</v>
      </c>
      <c r="AB47" s="123"/>
      <c r="AC47" s="106"/>
      <c r="AD47" s="109"/>
    </row>
    <row r="48" spans="2:30" ht="30" customHeight="1" thickBot="1" x14ac:dyDescent="0.3">
      <c r="B48" s="170"/>
      <c r="C48" s="126"/>
      <c r="D48" s="126"/>
      <c r="E48" s="126"/>
      <c r="F48" s="126"/>
      <c r="G48" s="113"/>
      <c r="H48" s="113"/>
      <c r="I48" s="235"/>
      <c r="J48" s="113"/>
      <c r="K48" s="113"/>
      <c r="L48" s="116"/>
      <c r="M48" s="56" t="s">
        <v>11</v>
      </c>
      <c r="N48" s="53" t="str">
        <f>IF(OR(N46="",N47=""),"",IFERROR(N46/N47,0))</f>
        <v/>
      </c>
      <c r="O48" s="51" t="str">
        <f>IF(OR(O46="",O47=""),"",IFERROR(O46/O47,0))</f>
        <v/>
      </c>
      <c r="P48" s="119"/>
      <c r="Q48" s="51" t="str">
        <f>IF(OR(Q46="",Q47=""),"",IFERROR(Q46/Q47,0))</f>
        <v/>
      </c>
      <c r="R48" s="51" t="str">
        <f>IF(OR(R46="",R47=""),"",IFERROR(R46/R47,0))</f>
        <v/>
      </c>
      <c r="S48" s="119"/>
      <c r="T48" s="51" t="str">
        <f>IF(OR(T46="",T47=""),"",IFERROR(T46/T47,0))</f>
        <v/>
      </c>
      <c r="U48" s="51"/>
      <c r="V48" s="119"/>
      <c r="W48" s="51">
        <f>IF(OR(W46="",W47=""),"",IFERROR(W46/W47,0))</f>
        <v>1</v>
      </c>
      <c r="X48" s="51">
        <f>IF(OR(X46="",X47=""),"",IFERROR(X46/X47,0))</f>
        <v>1</v>
      </c>
      <c r="Y48" s="119"/>
      <c r="Z48" s="51">
        <f>IF(OR(Z46="",Z47=""),"",IFERROR(Z46/Z47,0))</f>
        <v>0.91794871794871791</v>
      </c>
      <c r="AA48" s="51">
        <f>IF(OR(AA46="",AA47=""),"",IFERROR(AA46/AA47,0))</f>
        <v>0.91794871794871791</v>
      </c>
      <c r="AB48" s="119"/>
      <c r="AC48" s="107"/>
      <c r="AD48" s="110"/>
    </row>
    <row r="49" spans="2:30" ht="30" customHeight="1" x14ac:dyDescent="0.25">
      <c r="B49" s="169" t="s">
        <v>165</v>
      </c>
      <c r="C49" s="125" t="s">
        <v>162</v>
      </c>
      <c r="D49" s="125" t="s">
        <v>116</v>
      </c>
      <c r="E49" s="125" t="s">
        <v>117</v>
      </c>
      <c r="F49" s="125" t="s">
        <v>43</v>
      </c>
      <c r="G49" s="120">
        <v>110</v>
      </c>
      <c r="H49" s="120">
        <v>110</v>
      </c>
      <c r="I49" s="233"/>
      <c r="J49" s="120">
        <v>110</v>
      </c>
      <c r="K49" s="120">
        <v>110</v>
      </c>
      <c r="L49" s="121">
        <f>IFERROR(J49/K49,"")</f>
        <v>1</v>
      </c>
      <c r="M49" s="61" t="s">
        <v>0</v>
      </c>
      <c r="N49" s="89">
        <v>30</v>
      </c>
      <c r="O49" s="84">
        <v>30</v>
      </c>
      <c r="P49" s="122">
        <f>IF(O49&gt;=0,IFERROR(O49/N49,0),"")</f>
        <v>1</v>
      </c>
      <c r="Q49" s="62">
        <v>30</v>
      </c>
      <c r="R49" s="84">
        <v>30</v>
      </c>
      <c r="S49" s="122">
        <f>IF(R49&gt;=0,IFERROR(R49/Q49,0),"")</f>
        <v>1</v>
      </c>
      <c r="T49" s="62">
        <v>25</v>
      </c>
      <c r="U49" s="84">
        <v>25</v>
      </c>
      <c r="V49" s="122">
        <f>IF(U49&gt;=0,IFERROR(U49/T49,0),"")</f>
        <v>1</v>
      </c>
      <c r="W49" s="62">
        <v>25</v>
      </c>
      <c r="X49" s="84">
        <v>40</v>
      </c>
      <c r="Y49" s="122">
        <f>IF(X49&gt;=0,IFERROR(X49/W49,0),"")</f>
        <v>1.6</v>
      </c>
      <c r="Z49" s="90">
        <f>N49+Q49+T49+W49</f>
        <v>110</v>
      </c>
      <c r="AA49" s="91">
        <f>O49+R49+U49+X49</f>
        <v>125</v>
      </c>
      <c r="AB49" s="122">
        <f>IF(AND(AA49&lt;0.000000000001,Z49&lt;0.000000000000001),"",IFERROR(AA49/Z49,0))</f>
        <v>1.1363636363636365</v>
      </c>
      <c r="AC49" s="106" t="s">
        <v>42</v>
      </c>
      <c r="AD49" s="109" t="s">
        <v>43</v>
      </c>
    </row>
    <row r="50" spans="2:30" ht="30.75" customHeight="1" x14ac:dyDescent="0.25">
      <c r="B50" s="169"/>
      <c r="C50" s="125"/>
      <c r="D50" s="125"/>
      <c r="E50" s="125"/>
      <c r="F50" s="125"/>
      <c r="G50" s="112"/>
      <c r="H50" s="112"/>
      <c r="I50" s="234"/>
      <c r="J50" s="112"/>
      <c r="K50" s="112"/>
      <c r="L50" s="115"/>
      <c r="M50" s="55" t="s">
        <v>1</v>
      </c>
      <c r="N50" s="12">
        <v>110</v>
      </c>
      <c r="O50" s="10">
        <v>110</v>
      </c>
      <c r="P50" s="118"/>
      <c r="Q50" s="10">
        <v>110</v>
      </c>
      <c r="R50" s="10">
        <v>110</v>
      </c>
      <c r="S50" s="118"/>
      <c r="T50" s="74">
        <v>110</v>
      </c>
      <c r="U50" s="74">
        <v>110</v>
      </c>
      <c r="V50" s="118"/>
      <c r="W50" s="10">
        <v>110</v>
      </c>
      <c r="X50" s="10">
        <v>110</v>
      </c>
      <c r="Y50" s="118"/>
      <c r="Z50" s="77">
        <f>K49</f>
        <v>110</v>
      </c>
      <c r="AA50" s="77">
        <f>K49</f>
        <v>110</v>
      </c>
      <c r="AB50" s="123"/>
      <c r="AC50" s="106"/>
      <c r="AD50" s="109"/>
    </row>
    <row r="51" spans="2:30" ht="30.75" customHeight="1" thickBot="1" x14ac:dyDescent="0.3">
      <c r="B51" s="169"/>
      <c r="C51" s="125"/>
      <c r="D51" s="125"/>
      <c r="E51" s="125"/>
      <c r="F51" s="125"/>
      <c r="G51" s="171"/>
      <c r="H51" s="171"/>
      <c r="I51" s="236"/>
      <c r="J51" s="171"/>
      <c r="K51" s="171"/>
      <c r="L51" s="172"/>
      <c r="M51" s="87" t="s">
        <v>11</v>
      </c>
      <c r="N51" s="88">
        <f>IF(OR(N49="",N50=""),"",IFERROR(N49/N50,0))</f>
        <v>0.27272727272727271</v>
      </c>
      <c r="O51" s="80">
        <f>IF(OR(O49="",O50=""),"",IFERROR(O49/O50,0))</f>
        <v>0.27272727272727271</v>
      </c>
      <c r="P51" s="191"/>
      <c r="Q51" s="80">
        <f>IF(OR(Q49="",Q50=""),"",IFERROR(Q49/Q50,0))</f>
        <v>0.27272727272727271</v>
      </c>
      <c r="R51" s="80">
        <f>IF(OR(R49="",R50=""),"",IFERROR(R49/R50,0))</f>
        <v>0.27272727272727271</v>
      </c>
      <c r="S51" s="191"/>
      <c r="T51" s="80">
        <f>IF(OR(T49="",T50=""),"",IFERROR(T49/T50,0))</f>
        <v>0.22727272727272727</v>
      </c>
      <c r="U51" s="80">
        <f>IF(OR(U49="",U50=""),"",IFERROR(U49/U50,0))</f>
        <v>0.22727272727272727</v>
      </c>
      <c r="V51" s="191"/>
      <c r="W51" s="80">
        <f>IF(OR(W49="",W50=""),"",IFERROR(W49/W50,0))</f>
        <v>0.22727272727272727</v>
      </c>
      <c r="X51" s="80">
        <f>IF(OR(X49="",X50=""),"",IFERROR(X49/X50,0))</f>
        <v>0.36363636363636365</v>
      </c>
      <c r="Y51" s="191"/>
      <c r="Z51" s="80">
        <f>IF(OR(Z49="",Z50=""),"",IFERROR(Z49/Z50,0))</f>
        <v>1</v>
      </c>
      <c r="AA51" s="80">
        <f>IF(OR(AA49="",AA50=""),"",IFERROR(AA49/AA50,0))</f>
        <v>1.1363636363636365</v>
      </c>
      <c r="AB51" s="191"/>
      <c r="AC51" s="106"/>
      <c r="AD51" s="109"/>
    </row>
    <row r="52" spans="2:30" ht="30" customHeight="1" x14ac:dyDescent="0.25">
      <c r="B52" s="168" t="s">
        <v>166</v>
      </c>
      <c r="C52" s="124" t="s">
        <v>163</v>
      </c>
      <c r="D52" s="124" t="s">
        <v>164</v>
      </c>
      <c r="E52" s="124" t="s">
        <v>119</v>
      </c>
      <c r="F52" s="124" t="s">
        <v>40</v>
      </c>
      <c r="G52" s="153">
        <v>13</v>
      </c>
      <c r="H52" s="156">
        <v>7</v>
      </c>
      <c r="I52" s="130">
        <f>IFERROR(G52/H52-1,"")</f>
        <v>0.85714285714285721</v>
      </c>
      <c r="J52" s="153">
        <v>13</v>
      </c>
      <c r="K52" s="156">
        <v>13</v>
      </c>
      <c r="L52" s="130">
        <f>IFERROR(J52/K52-1,"")</f>
        <v>0</v>
      </c>
      <c r="M52" s="54" t="s">
        <v>0</v>
      </c>
      <c r="N52" s="135" t="s">
        <v>66</v>
      </c>
      <c r="O52" s="136"/>
      <c r="P52" s="136"/>
      <c r="Q52" s="136"/>
      <c r="R52" s="136"/>
      <c r="S52" s="136"/>
      <c r="T52" s="136"/>
      <c r="U52" s="136"/>
      <c r="V52" s="137"/>
      <c r="W52" s="13">
        <v>13</v>
      </c>
      <c r="X52" s="81">
        <v>13</v>
      </c>
      <c r="Y52" s="117">
        <f>IF(X52&gt;=0,IFERROR(X52/W52,0),"")</f>
        <v>1</v>
      </c>
      <c r="Z52" s="86">
        <f>W52</f>
        <v>13</v>
      </c>
      <c r="AA52" s="44">
        <f>X52</f>
        <v>13</v>
      </c>
      <c r="AB52" s="117">
        <f>IF(AND(AA52&lt;0.000000000001,Z52&lt;0.000000000000001),"",IFERROR(AA52/Z52,0))</f>
        <v>1</v>
      </c>
      <c r="AC52" s="105" t="s">
        <v>44</v>
      </c>
      <c r="AD52" s="108" t="s">
        <v>40</v>
      </c>
    </row>
    <row r="53" spans="2:30" ht="30" customHeight="1" x14ac:dyDescent="0.25">
      <c r="B53" s="169"/>
      <c r="C53" s="125"/>
      <c r="D53" s="125"/>
      <c r="E53" s="125"/>
      <c r="F53" s="125"/>
      <c r="G53" s="154"/>
      <c r="H53" s="157"/>
      <c r="I53" s="131"/>
      <c r="J53" s="154"/>
      <c r="K53" s="157"/>
      <c r="L53" s="131"/>
      <c r="M53" s="55" t="s">
        <v>1</v>
      </c>
      <c r="N53" s="138"/>
      <c r="O53" s="139"/>
      <c r="P53" s="139"/>
      <c r="Q53" s="139"/>
      <c r="R53" s="139"/>
      <c r="S53" s="139"/>
      <c r="T53" s="139"/>
      <c r="U53" s="139"/>
      <c r="V53" s="140"/>
      <c r="W53" s="10">
        <v>13</v>
      </c>
      <c r="X53" s="10">
        <v>13</v>
      </c>
      <c r="Y53" s="118"/>
      <c r="Z53" s="83">
        <f>K52</f>
        <v>13</v>
      </c>
      <c r="AA53" s="83">
        <f>K52</f>
        <v>13</v>
      </c>
      <c r="AB53" s="123"/>
      <c r="AC53" s="106"/>
      <c r="AD53" s="109"/>
    </row>
    <row r="54" spans="2:30" ht="30" customHeight="1" thickBot="1" x14ac:dyDescent="0.3">
      <c r="B54" s="170"/>
      <c r="C54" s="126"/>
      <c r="D54" s="126"/>
      <c r="E54" s="126"/>
      <c r="F54" s="126"/>
      <c r="G54" s="155"/>
      <c r="H54" s="158"/>
      <c r="I54" s="132"/>
      <c r="J54" s="155"/>
      <c r="K54" s="158"/>
      <c r="L54" s="132"/>
      <c r="M54" s="56" t="s">
        <v>11</v>
      </c>
      <c r="N54" s="141"/>
      <c r="O54" s="142"/>
      <c r="P54" s="142"/>
      <c r="Q54" s="142"/>
      <c r="R54" s="142"/>
      <c r="S54" s="142"/>
      <c r="T54" s="142"/>
      <c r="U54" s="142"/>
      <c r="V54" s="143"/>
      <c r="W54" s="51">
        <f>IF(OR(W52="",W53=""),"",IFERROR(W52/W53,0)-1)</f>
        <v>0</v>
      </c>
      <c r="X54" s="51">
        <f>IF(OR(X52="",X53=""),"",IFERROR(X52/X53,0)-1)</f>
        <v>0</v>
      </c>
      <c r="Y54" s="119"/>
      <c r="Z54" s="51">
        <f>IF(OR(Z52="",Z53=""),"",IFERROR(Z52/Z53,0)-1)</f>
        <v>0</v>
      </c>
      <c r="AA54" s="51">
        <f>IF(OR(AA52="",AA53=""),"",IFERROR(AA52/AA53,0)-1)</f>
        <v>0</v>
      </c>
      <c r="AB54" s="119"/>
      <c r="AC54" s="107"/>
      <c r="AD54" s="110"/>
    </row>
    <row r="55" spans="2:30" ht="30" customHeight="1" x14ac:dyDescent="0.25">
      <c r="B55" s="168" t="s">
        <v>176</v>
      </c>
      <c r="C55" s="124" t="s">
        <v>131</v>
      </c>
      <c r="D55" s="124" t="s">
        <v>179</v>
      </c>
      <c r="E55" s="124" t="s">
        <v>132</v>
      </c>
      <c r="F55" s="124" t="s">
        <v>45</v>
      </c>
      <c r="G55" s="153" t="s">
        <v>208</v>
      </c>
      <c r="H55" s="156" t="s">
        <v>208</v>
      </c>
      <c r="I55" s="130" t="str">
        <f>IFERROR(G55/H55-1,"")</f>
        <v/>
      </c>
      <c r="J55" s="153">
        <v>1</v>
      </c>
      <c r="K55" s="156"/>
      <c r="L55" s="130" t="str">
        <f>IFERROR(J55/K55-1,"")</f>
        <v/>
      </c>
      <c r="M55" s="54" t="s">
        <v>0</v>
      </c>
      <c r="N55" s="135" t="s">
        <v>66</v>
      </c>
      <c r="O55" s="136"/>
      <c r="P55" s="136"/>
      <c r="Q55" s="136"/>
      <c r="R55" s="136"/>
      <c r="S55" s="136"/>
      <c r="T55" s="136"/>
      <c r="U55" s="136"/>
      <c r="V55" s="137"/>
      <c r="W55" s="13">
        <v>1</v>
      </c>
      <c r="X55" s="81">
        <v>1</v>
      </c>
      <c r="Y55" s="117">
        <f>IF(X55&gt;=0,IFERROR(X55/W55,0),"")</f>
        <v>1</v>
      </c>
      <c r="Z55" s="86">
        <f>W55</f>
        <v>1</v>
      </c>
      <c r="AA55" s="44">
        <f>X55</f>
        <v>1</v>
      </c>
      <c r="AB55" s="117">
        <f>IF(AND(AA55&lt;0.000000000001,Z55&lt;0.000000000000001),"",IFERROR(AA55/Z55,0))</f>
        <v>1</v>
      </c>
      <c r="AC55" s="105" t="s">
        <v>142</v>
      </c>
      <c r="AD55" s="108" t="s">
        <v>45</v>
      </c>
    </row>
    <row r="56" spans="2:30" ht="30" customHeight="1" x14ac:dyDescent="0.25">
      <c r="B56" s="169"/>
      <c r="C56" s="125"/>
      <c r="D56" s="125"/>
      <c r="E56" s="125"/>
      <c r="F56" s="125"/>
      <c r="G56" s="154"/>
      <c r="H56" s="157"/>
      <c r="I56" s="131"/>
      <c r="J56" s="154"/>
      <c r="K56" s="157"/>
      <c r="L56" s="131"/>
      <c r="M56" s="55" t="s">
        <v>1</v>
      </c>
      <c r="N56" s="138"/>
      <c r="O56" s="139"/>
      <c r="P56" s="139"/>
      <c r="Q56" s="139"/>
      <c r="R56" s="139"/>
      <c r="S56" s="139"/>
      <c r="T56" s="139"/>
      <c r="U56" s="139"/>
      <c r="V56" s="140"/>
      <c r="W56" s="10"/>
      <c r="X56" s="10"/>
      <c r="Y56" s="118"/>
      <c r="Z56" s="83">
        <f>K55</f>
        <v>0</v>
      </c>
      <c r="AA56" s="83">
        <f>K55</f>
        <v>0</v>
      </c>
      <c r="AB56" s="123"/>
      <c r="AC56" s="106"/>
      <c r="AD56" s="109"/>
    </row>
    <row r="57" spans="2:30" ht="30" customHeight="1" thickBot="1" x14ac:dyDescent="0.3">
      <c r="B57" s="170"/>
      <c r="C57" s="126"/>
      <c r="D57" s="126"/>
      <c r="E57" s="126"/>
      <c r="F57" s="126"/>
      <c r="G57" s="155"/>
      <c r="H57" s="158"/>
      <c r="I57" s="132"/>
      <c r="J57" s="155"/>
      <c r="K57" s="158"/>
      <c r="L57" s="132"/>
      <c r="M57" s="56" t="s">
        <v>11</v>
      </c>
      <c r="N57" s="141"/>
      <c r="O57" s="142"/>
      <c r="P57" s="142"/>
      <c r="Q57" s="142"/>
      <c r="R57" s="142"/>
      <c r="S57" s="142"/>
      <c r="T57" s="142"/>
      <c r="U57" s="142"/>
      <c r="V57" s="143"/>
      <c r="W57" s="51" t="str">
        <f>IF(OR(W55="",W56=""),"",IFERROR(W55/W56,0)-1)</f>
        <v/>
      </c>
      <c r="X57" s="51" t="str">
        <f>IF(OR(X55="",X56=""),"",IFERROR(X55/X56,0)-1)</f>
        <v/>
      </c>
      <c r="Y57" s="119"/>
      <c r="Z57" s="51">
        <f>IF(OR(Z55="",Z56=""),"",IFERROR(Z55/Z56,0)-1)</f>
        <v>-1</v>
      </c>
      <c r="AA57" s="51">
        <f>IF(OR(AA55="",AA56=""),"",IFERROR(AA55/AA56,0)-1)</f>
        <v>-1</v>
      </c>
      <c r="AB57" s="119"/>
      <c r="AC57" s="107"/>
      <c r="AD57" s="110"/>
    </row>
    <row r="58" spans="2:30" ht="30" customHeight="1" x14ac:dyDescent="0.25">
      <c r="B58" s="168" t="s">
        <v>177</v>
      </c>
      <c r="C58" s="124" t="s">
        <v>16</v>
      </c>
      <c r="D58" s="124" t="s">
        <v>178</v>
      </c>
      <c r="E58" s="124" t="s">
        <v>129</v>
      </c>
      <c r="F58" s="124" t="s">
        <v>130</v>
      </c>
      <c r="G58" s="153">
        <v>560</v>
      </c>
      <c r="H58" s="111">
        <v>1300</v>
      </c>
      <c r="I58" s="130"/>
      <c r="J58" s="153">
        <v>670</v>
      </c>
      <c r="K58" s="111">
        <v>560</v>
      </c>
      <c r="L58" s="130"/>
      <c r="M58" s="54" t="s">
        <v>0</v>
      </c>
      <c r="N58" s="11">
        <v>480</v>
      </c>
      <c r="O58" s="81">
        <v>486</v>
      </c>
      <c r="P58" s="117">
        <f>IF(O58&gt;=0,IFERROR(O58/N58,0),"")</f>
        <v>1.0125</v>
      </c>
      <c r="Q58" s="13">
        <v>20</v>
      </c>
      <c r="R58" s="81">
        <v>40</v>
      </c>
      <c r="S58" s="117">
        <f>IF(R58&gt;=0,IFERROR(R58/Q58,0),"")</f>
        <v>2</v>
      </c>
      <c r="T58" s="13">
        <v>150</v>
      </c>
      <c r="U58" s="81">
        <v>153</v>
      </c>
      <c r="V58" s="117">
        <f>IF(U58&gt;=0,IFERROR(U58/T58,0),"")</f>
        <v>1.02</v>
      </c>
      <c r="W58" s="13">
        <v>20</v>
      </c>
      <c r="X58" s="81">
        <v>25</v>
      </c>
      <c r="Y58" s="117">
        <f>IF(X58&gt;=0,IFERROR(X58/W58,0),"")</f>
        <v>1.25</v>
      </c>
      <c r="Z58" s="86">
        <f>N58+Q58+T58+W58</f>
        <v>670</v>
      </c>
      <c r="AA58" s="44">
        <f>O58+R58+U58+X58</f>
        <v>704</v>
      </c>
      <c r="AB58" s="117">
        <f>IF(AND(AA58&lt;0.000000000001,Z58&lt;0.000000000000001),"",IFERROR(AA58/Z58,0))</f>
        <v>1.0507462686567164</v>
      </c>
      <c r="AC58" s="105" t="s">
        <v>141</v>
      </c>
      <c r="AD58" s="108" t="s">
        <v>130</v>
      </c>
    </row>
    <row r="59" spans="2:30" ht="30" customHeight="1" x14ac:dyDescent="0.25">
      <c r="B59" s="169"/>
      <c r="C59" s="125"/>
      <c r="D59" s="125"/>
      <c r="E59" s="125"/>
      <c r="F59" s="125"/>
      <c r="G59" s="154"/>
      <c r="H59" s="112"/>
      <c r="I59" s="131"/>
      <c r="J59" s="154"/>
      <c r="K59" s="112"/>
      <c r="L59" s="131"/>
      <c r="M59" s="55" t="s">
        <v>1</v>
      </c>
      <c r="N59" s="12">
        <v>560</v>
      </c>
      <c r="O59" s="10">
        <v>560</v>
      </c>
      <c r="P59" s="118"/>
      <c r="Q59" s="10">
        <v>560</v>
      </c>
      <c r="R59" s="10">
        <v>560</v>
      </c>
      <c r="S59" s="118"/>
      <c r="T59" s="74">
        <v>560</v>
      </c>
      <c r="U59" s="74">
        <v>560</v>
      </c>
      <c r="V59" s="118"/>
      <c r="W59" s="10">
        <v>560</v>
      </c>
      <c r="X59" s="10">
        <v>560</v>
      </c>
      <c r="Y59" s="118"/>
      <c r="Z59" s="83">
        <f>K58</f>
        <v>560</v>
      </c>
      <c r="AA59" s="83">
        <f>K58</f>
        <v>560</v>
      </c>
      <c r="AB59" s="123"/>
      <c r="AC59" s="106"/>
      <c r="AD59" s="109"/>
    </row>
    <row r="60" spans="2:30" ht="30" customHeight="1" thickBot="1" x14ac:dyDescent="0.3">
      <c r="B60" s="170"/>
      <c r="C60" s="126"/>
      <c r="D60" s="126"/>
      <c r="E60" s="126"/>
      <c r="F60" s="126"/>
      <c r="G60" s="155"/>
      <c r="H60" s="113"/>
      <c r="I60" s="132"/>
      <c r="J60" s="155"/>
      <c r="K60" s="113"/>
      <c r="L60" s="132"/>
      <c r="M60" s="56" t="s">
        <v>11</v>
      </c>
      <c r="N60" s="53">
        <f>IF(OR(N58="",N59=""),"",IFERROR(N58/N59,0))</f>
        <v>0.8571428571428571</v>
      </c>
      <c r="O60" s="51">
        <f>IF(OR(O58="",O59=""),"",IFERROR(O58/O59,0))</f>
        <v>0.86785714285714288</v>
      </c>
      <c r="P60" s="119"/>
      <c r="Q60" s="51">
        <f>IF(OR(Q58="",Q59=""),"",IFERROR(Q58/Q59,0))</f>
        <v>3.5714285714285712E-2</v>
      </c>
      <c r="R60" s="51">
        <f>IF(OR(R58="",R59=""),"",IFERROR(R58/R59,0))</f>
        <v>7.1428571428571425E-2</v>
      </c>
      <c r="S60" s="119"/>
      <c r="T60" s="51">
        <f>IF(OR(T58="",T59=""),"",IFERROR(T58/T59,0))</f>
        <v>0.26785714285714285</v>
      </c>
      <c r="U60" s="51">
        <f>IF(OR(U58="",U59=""),"",IFERROR(U58/U59,0))</f>
        <v>0.27321428571428569</v>
      </c>
      <c r="V60" s="119"/>
      <c r="W60" s="51">
        <f>IF(OR(W58="",W59=""),"",IFERROR(W58/W59,0))</f>
        <v>3.5714285714285712E-2</v>
      </c>
      <c r="X60" s="51">
        <f>IF(OR(X58="",X59=""),"",IFERROR(X58/X59,0))</f>
        <v>4.4642857142857144E-2</v>
      </c>
      <c r="Y60" s="119"/>
      <c r="Z60" s="51">
        <f>IF(OR(Z58="",Z59=""),"",IFERROR(Z58/Z59,0))</f>
        <v>1.1964285714285714</v>
      </c>
      <c r="AA60" s="51">
        <f>IF(OR(AA58="",AA59=""),"",IFERROR(AA58/AA59,0))</f>
        <v>1.2571428571428571</v>
      </c>
      <c r="AB60" s="119"/>
      <c r="AC60" s="107"/>
      <c r="AD60" s="110"/>
    </row>
    <row r="61" spans="2:30" ht="30" customHeight="1" thickBot="1" x14ac:dyDescent="0.3">
      <c r="B61" s="166" t="s">
        <v>17</v>
      </c>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row>
    <row r="62" spans="2:30" ht="33.75" customHeight="1" x14ac:dyDescent="0.25">
      <c r="B62" s="168" t="s">
        <v>167</v>
      </c>
      <c r="C62" s="237" t="s">
        <v>168</v>
      </c>
      <c r="D62" s="237" t="s">
        <v>169</v>
      </c>
      <c r="E62" s="237" t="s">
        <v>125</v>
      </c>
      <c r="F62" s="237" t="s">
        <v>45</v>
      </c>
      <c r="G62" s="153" t="s">
        <v>207</v>
      </c>
      <c r="H62" s="156" t="s">
        <v>207</v>
      </c>
      <c r="I62" s="130" t="str">
        <f>IFERROR(G62/H62-1,"")</f>
        <v/>
      </c>
      <c r="J62" s="153">
        <v>73</v>
      </c>
      <c r="K62" s="156" t="s">
        <v>207</v>
      </c>
      <c r="L62" s="130" t="str">
        <f>IFERROR(J62/K62-1,"")</f>
        <v/>
      </c>
      <c r="M62" s="54" t="s">
        <v>0</v>
      </c>
      <c r="N62" s="135" t="s">
        <v>66</v>
      </c>
      <c r="O62" s="136"/>
      <c r="P62" s="136"/>
      <c r="Q62" s="136"/>
      <c r="R62" s="136"/>
      <c r="S62" s="136"/>
      <c r="T62" s="136"/>
      <c r="U62" s="136"/>
      <c r="V62" s="137"/>
      <c r="W62" s="13">
        <v>73</v>
      </c>
      <c r="X62" s="81">
        <v>73</v>
      </c>
      <c r="Y62" s="117">
        <f t="shared" ref="Y62" si="1">IF(X62&gt;=0,IFERROR(X62/W62,0),"")</f>
        <v>1</v>
      </c>
      <c r="Z62" s="86">
        <f>W62</f>
        <v>73</v>
      </c>
      <c r="AA62" s="44">
        <f>X62</f>
        <v>73</v>
      </c>
      <c r="AB62" s="117">
        <f>IF(AND(AA62&lt;0.000000000001,Z62&lt;0.000000000000001),"",IFERROR(AA62/Z62,0))</f>
        <v>1</v>
      </c>
      <c r="AC62" s="105" t="s">
        <v>181</v>
      </c>
      <c r="AD62" s="108" t="s">
        <v>46</v>
      </c>
    </row>
    <row r="63" spans="2:30" ht="33.75" customHeight="1" x14ac:dyDescent="0.25">
      <c r="B63" s="169"/>
      <c r="C63" s="238"/>
      <c r="D63" s="238"/>
      <c r="E63" s="238"/>
      <c r="F63" s="238"/>
      <c r="G63" s="154"/>
      <c r="H63" s="157"/>
      <c r="I63" s="131"/>
      <c r="J63" s="154"/>
      <c r="K63" s="157"/>
      <c r="L63" s="131"/>
      <c r="M63" s="55" t="s">
        <v>1</v>
      </c>
      <c r="N63" s="138"/>
      <c r="O63" s="139"/>
      <c r="P63" s="139"/>
      <c r="Q63" s="139"/>
      <c r="R63" s="139"/>
      <c r="S63" s="139"/>
      <c r="T63" s="139"/>
      <c r="U63" s="139"/>
      <c r="V63" s="140"/>
      <c r="W63" s="10"/>
      <c r="X63" s="10"/>
      <c r="Y63" s="118"/>
      <c r="Z63" s="83" t="str">
        <f>K62</f>
        <v>S/D</v>
      </c>
      <c r="AA63" s="83" t="str">
        <f>K62</f>
        <v>S/D</v>
      </c>
      <c r="AB63" s="123"/>
      <c r="AC63" s="106"/>
      <c r="AD63" s="109"/>
    </row>
    <row r="64" spans="2:30" ht="49.5" customHeight="1" thickBot="1" x14ac:dyDescent="0.3">
      <c r="B64" s="170"/>
      <c r="C64" s="239"/>
      <c r="D64" s="239"/>
      <c r="E64" s="239"/>
      <c r="F64" s="239"/>
      <c r="G64" s="155"/>
      <c r="H64" s="158"/>
      <c r="I64" s="132"/>
      <c r="J64" s="155"/>
      <c r="K64" s="158"/>
      <c r="L64" s="132"/>
      <c r="M64" s="56" t="s">
        <v>11</v>
      </c>
      <c r="N64" s="141"/>
      <c r="O64" s="142"/>
      <c r="P64" s="142"/>
      <c r="Q64" s="142"/>
      <c r="R64" s="142"/>
      <c r="S64" s="142"/>
      <c r="T64" s="142"/>
      <c r="U64" s="142"/>
      <c r="V64" s="143"/>
      <c r="W64" s="51" t="str">
        <f>IF(OR(W62="",W63=""),"",IFERROR(W62/W63,0))</f>
        <v/>
      </c>
      <c r="X64" s="51" t="str">
        <f>IF(OR(X62="",X63=""),"",IFERROR(X62/X63,0))</f>
        <v/>
      </c>
      <c r="Y64" s="119"/>
      <c r="Z64" s="51">
        <f>IF(OR(Z62="",Z63=""),"",IFERROR(Z62/Z63,0)-1)</f>
        <v>-1</v>
      </c>
      <c r="AA64" s="51">
        <f>IF(OR(AA62="",AA63=""),"",IFERROR(AA62/AA63,0)-1)</f>
        <v>-1</v>
      </c>
      <c r="AB64" s="119"/>
      <c r="AC64" s="107"/>
      <c r="AD64" s="110"/>
    </row>
    <row r="65" spans="2:30" ht="41.25" customHeight="1" x14ac:dyDescent="0.25">
      <c r="B65" s="168" t="s">
        <v>173</v>
      </c>
      <c r="C65" s="237" t="s">
        <v>171</v>
      </c>
      <c r="D65" s="237" t="s">
        <v>172</v>
      </c>
      <c r="E65" s="237" t="s">
        <v>170</v>
      </c>
      <c r="F65" s="237" t="s">
        <v>18</v>
      </c>
      <c r="G65" s="153">
        <v>68</v>
      </c>
      <c r="H65" s="156">
        <v>75</v>
      </c>
      <c r="I65" s="130">
        <f>IFERROR(G65/H65-1,"")</f>
        <v>-9.3333333333333379E-2</v>
      </c>
      <c r="J65" s="153">
        <v>70</v>
      </c>
      <c r="K65" s="156">
        <v>68</v>
      </c>
      <c r="L65" s="130">
        <f>IFERROR(J65/K65-1,"")</f>
        <v>2.9411764705882248E-2</v>
      </c>
      <c r="M65" s="54" t="s">
        <v>0</v>
      </c>
      <c r="N65" s="135" t="s">
        <v>66</v>
      </c>
      <c r="O65" s="136"/>
      <c r="P65" s="136"/>
      <c r="Q65" s="136"/>
      <c r="R65" s="136"/>
      <c r="S65" s="136"/>
      <c r="T65" s="136"/>
      <c r="U65" s="136"/>
      <c r="V65" s="137"/>
      <c r="W65" s="13">
        <v>70</v>
      </c>
      <c r="X65" s="81">
        <v>77</v>
      </c>
      <c r="Y65" s="117">
        <f t="shared" ref="Y65" si="2">IF(X65&gt;=0,IFERROR(X65/W65,0),"")</f>
        <v>1.1000000000000001</v>
      </c>
      <c r="Z65" s="86">
        <f>W65</f>
        <v>70</v>
      </c>
      <c r="AA65" s="44">
        <f>X65</f>
        <v>77</v>
      </c>
      <c r="AB65" s="117">
        <f>IF(AND(AA65&lt;0.000000000001,Z65&lt;0.000000000000001),"",IFERROR(AA65/Z65,0))</f>
        <v>1.1000000000000001</v>
      </c>
      <c r="AC65" s="105" t="s">
        <v>182</v>
      </c>
      <c r="AD65" s="108" t="s">
        <v>45</v>
      </c>
    </row>
    <row r="66" spans="2:30" ht="40.5" customHeight="1" x14ac:dyDescent="0.25">
      <c r="B66" s="169"/>
      <c r="C66" s="238"/>
      <c r="D66" s="238"/>
      <c r="E66" s="238"/>
      <c r="F66" s="238"/>
      <c r="G66" s="154"/>
      <c r="H66" s="157"/>
      <c r="I66" s="131"/>
      <c r="J66" s="154"/>
      <c r="K66" s="157"/>
      <c r="L66" s="131"/>
      <c r="M66" s="55" t="s">
        <v>1</v>
      </c>
      <c r="N66" s="138"/>
      <c r="O66" s="139"/>
      <c r="P66" s="139"/>
      <c r="Q66" s="139"/>
      <c r="R66" s="139"/>
      <c r="S66" s="139"/>
      <c r="T66" s="139"/>
      <c r="U66" s="139"/>
      <c r="V66" s="140"/>
      <c r="W66" s="10">
        <v>69</v>
      </c>
      <c r="X66" s="10">
        <v>69</v>
      </c>
      <c r="Y66" s="118"/>
      <c r="Z66" s="83">
        <f>K65</f>
        <v>68</v>
      </c>
      <c r="AA66" s="83">
        <f>K65</f>
        <v>68</v>
      </c>
      <c r="AB66" s="123"/>
      <c r="AC66" s="106"/>
      <c r="AD66" s="109"/>
    </row>
    <row r="67" spans="2:30" ht="40.5" customHeight="1" thickBot="1" x14ac:dyDescent="0.3">
      <c r="B67" s="170"/>
      <c r="C67" s="239"/>
      <c r="D67" s="239"/>
      <c r="E67" s="239"/>
      <c r="F67" s="239"/>
      <c r="G67" s="155"/>
      <c r="H67" s="158"/>
      <c r="I67" s="132"/>
      <c r="J67" s="155"/>
      <c r="K67" s="158"/>
      <c r="L67" s="132"/>
      <c r="M67" s="56" t="s">
        <v>11</v>
      </c>
      <c r="N67" s="141"/>
      <c r="O67" s="142"/>
      <c r="P67" s="142"/>
      <c r="Q67" s="142"/>
      <c r="R67" s="142"/>
      <c r="S67" s="142"/>
      <c r="T67" s="142"/>
      <c r="U67" s="142"/>
      <c r="V67" s="143"/>
      <c r="W67" s="51">
        <f>IF(OR(W65="",W66=""),"",IFERROR(W65/W66,0))</f>
        <v>1.0144927536231885</v>
      </c>
      <c r="X67" s="51">
        <f>IF(OR(X65="",X66=""),"",IFERROR(X65/X66,0))</f>
        <v>1.1159420289855073</v>
      </c>
      <c r="Y67" s="119"/>
      <c r="Z67" s="51">
        <f>IF(OR(Z65="",Z66=""),"",IFERROR(Z65/Z66,0)-1)</f>
        <v>2.9411764705882248E-2</v>
      </c>
      <c r="AA67" s="51">
        <f>IF(OR(AA65="",AA66=""),"",IFERROR(AA65/AA66,0)-1)</f>
        <v>0.13235294117647056</v>
      </c>
      <c r="AB67" s="119"/>
      <c r="AC67" s="107"/>
      <c r="AD67" s="110"/>
    </row>
    <row r="68" spans="2:30" ht="30" customHeight="1" x14ac:dyDescent="0.25">
      <c r="B68" s="168" t="s">
        <v>174</v>
      </c>
      <c r="C68" s="237" t="s">
        <v>175</v>
      </c>
      <c r="D68" s="237" t="s">
        <v>127</v>
      </c>
      <c r="E68" s="237" t="s">
        <v>128</v>
      </c>
      <c r="F68" s="237" t="s">
        <v>93</v>
      </c>
      <c r="G68" s="153">
        <v>240</v>
      </c>
      <c r="H68" s="156">
        <v>5408</v>
      </c>
      <c r="I68" s="130">
        <f>IFERROR(G68/H68-1,"")</f>
        <v>-0.95562130177514792</v>
      </c>
      <c r="J68" s="153">
        <v>240</v>
      </c>
      <c r="K68" s="156">
        <v>5408</v>
      </c>
      <c r="L68" s="130">
        <f>IFERROR(J68/K68-1,"")</f>
        <v>-0.95562130177514792</v>
      </c>
      <c r="M68" s="57" t="s">
        <v>0</v>
      </c>
      <c r="N68" s="11"/>
      <c r="O68" s="81"/>
      <c r="P68" s="117">
        <f>IF(O68&gt;=0,IFERROR(O68/N68,0),"")</f>
        <v>0</v>
      </c>
      <c r="Q68" s="13">
        <v>110</v>
      </c>
      <c r="R68" s="81">
        <v>91</v>
      </c>
      <c r="S68" s="117">
        <f>IF(R68&gt;=0,IFERROR(R68/Q68,0),"")</f>
        <v>0.82727272727272727</v>
      </c>
      <c r="T68" s="13">
        <v>0</v>
      </c>
      <c r="U68" s="81">
        <v>61</v>
      </c>
      <c r="V68" s="117">
        <f>IF(U68&gt;=0,IFERROR(U68/T68,0),"")</f>
        <v>0</v>
      </c>
      <c r="W68" s="13">
        <v>130</v>
      </c>
      <c r="X68" s="81">
        <v>98</v>
      </c>
      <c r="Y68" s="117">
        <f>IF(X68&gt;=0,IFERROR(X68/W68,0),"")</f>
        <v>0.75384615384615383</v>
      </c>
      <c r="Z68" s="44">
        <f>N68+Q68+T68+W68</f>
        <v>240</v>
      </c>
      <c r="AA68" s="44">
        <f>O68+R68+U68+X68</f>
        <v>250</v>
      </c>
      <c r="AB68" s="117">
        <f>IF(AND(AA68&lt;0.000000000001,Z68&lt;0.000000000000001),"",IFERROR(AA68/Z68,0))</f>
        <v>1.0416666666666667</v>
      </c>
      <c r="AC68" s="105" t="s">
        <v>143</v>
      </c>
      <c r="AD68" s="108" t="s">
        <v>93</v>
      </c>
    </row>
    <row r="69" spans="2:30" ht="30" customHeight="1" x14ac:dyDescent="0.25">
      <c r="B69" s="169"/>
      <c r="C69" s="238"/>
      <c r="D69" s="238"/>
      <c r="E69" s="238"/>
      <c r="F69" s="238"/>
      <c r="G69" s="154"/>
      <c r="H69" s="157"/>
      <c r="I69" s="131"/>
      <c r="J69" s="154"/>
      <c r="K69" s="157"/>
      <c r="L69" s="131"/>
      <c r="M69" s="58" t="s">
        <v>1</v>
      </c>
      <c r="N69" s="12"/>
      <c r="O69" s="10"/>
      <c r="P69" s="118"/>
      <c r="Q69" s="10">
        <v>5408</v>
      </c>
      <c r="R69" s="10">
        <v>5408</v>
      </c>
      <c r="S69" s="118"/>
      <c r="T69" s="74">
        <v>5408</v>
      </c>
      <c r="U69" s="74">
        <v>5408</v>
      </c>
      <c r="V69" s="118"/>
      <c r="W69" s="10">
        <v>5408</v>
      </c>
      <c r="X69" s="10">
        <v>5408</v>
      </c>
      <c r="Y69" s="118"/>
      <c r="Z69" s="83">
        <f>K68</f>
        <v>5408</v>
      </c>
      <c r="AA69" s="83">
        <f>K68</f>
        <v>5408</v>
      </c>
      <c r="AB69" s="123"/>
      <c r="AC69" s="106"/>
      <c r="AD69" s="109"/>
    </row>
    <row r="70" spans="2:30" ht="30" customHeight="1" thickBot="1" x14ac:dyDescent="0.3">
      <c r="B70" s="170"/>
      <c r="C70" s="239"/>
      <c r="D70" s="239"/>
      <c r="E70" s="239"/>
      <c r="F70" s="239"/>
      <c r="G70" s="155"/>
      <c r="H70" s="158"/>
      <c r="I70" s="132"/>
      <c r="J70" s="155"/>
      <c r="K70" s="158"/>
      <c r="L70" s="132"/>
      <c r="M70" s="56" t="s">
        <v>11</v>
      </c>
      <c r="N70" s="53" t="str">
        <f>IF(OR(N68="",N69=""),"",IFERROR(N68/N69,0))</f>
        <v/>
      </c>
      <c r="O70" s="51" t="str">
        <f>IF(OR(O68="",O69=""),"",IFERROR(O68/O69,0))</f>
        <v/>
      </c>
      <c r="P70" s="119"/>
      <c r="Q70" s="51">
        <f>IF(OR(Q68="",Q69=""),"",IFERROR(Q68/Q69,0))</f>
        <v>2.0340236686390532E-2</v>
      </c>
      <c r="R70" s="51">
        <f>IF(OR(R68="",R69=""),"",IFERROR(R68/R69,0))</f>
        <v>1.6826923076923076E-2</v>
      </c>
      <c r="S70" s="119"/>
      <c r="T70" s="51">
        <f>IF(OR(T68="",T69=""),"",IFERROR(T68/T69,0))</f>
        <v>0</v>
      </c>
      <c r="U70" s="51">
        <f>IF(OR(U68="",U69=""),"",IFERROR(U68/U69,0))</f>
        <v>1.1279585798816568E-2</v>
      </c>
      <c r="V70" s="119"/>
      <c r="W70" s="51">
        <f>IF(OR(W68="",W69=""),"",IFERROR(W68/W69,0))</f>
        <v>2.403846153846154E-2</v>
      </c>
      <c r="X70" s="51">
        <f>IF(OR(X68="",X69=""),"",IFERROR(X68/X69,0))</f>
        <v>1.8121301775147928E-2</v>
      </c>
      <c r="Y70" s="119"/>
      <c r="Z70" s="51">
        <f>IF(OR(Z68="",Z69=""),"",IFERROR(Z68/Z69,0))</f>
        <v>4.4378698224852069E-2</v>
      </c>
      <c r="AA70" s="51">
        <f>IF(OR(AA68="",AA69=""),"",IFERROR(AA68/AA69,0))</f>
        <v>4.6227810650887574E-2</v>
      </c>
      <c r="AB70" s="119"/>
      <c r="AC70" s="107"/>
      <c r="AD70" s="110"/>
    </row>
    <row r="71" spans="2:30" ht="30" customHeight="1" thickBot="1" x14ac:dyDescent="0.3">
      <c r="B71" s="182" t="s">
        <v>19</v>
      </c>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67"/>
      <c r="AA71" s="183"/>
      <c r="AB71" s="183"/>
      <c r="AC71" s="183"/>
      <c r="AD71" s="184"/>
    </row>
    <row r="72" spans="2:30" ht="33.75" customHeight="1" x14ac:dyDescent="0.25">
      <c r="B72" s="169" t="s">
        <v>201</v>
      </c>
      <c r="C72" s="125" t="s">
        <v>120</v>
      </c>
      <c r="D72" s="125" t="s">
        <v>122</v>
      </c>
      <c r="E72" s="125" t="s">
        <v>123</v>
      </c>
      <c r="F72" s="125" t="s">
        <v>20</v>
      </c>
      <c r="G72" s="153">
        <v>5408</v>
      </c>
      <c r="H72" s="156">
        <v>380</v>
      </c>
      <c r="I72" s="130">
        <f>IFERROR(G72/H72-1,"")</f>
        <v>13.231578947368421</v>
      </c>
      <c r="J72" s="153">
        <v>5408</v>
      </c>
      <c r="K72" s="156">
        <v>380</v>
      </c>
      <c r="L72" s="130">
        <f>IFERROR(J72/K72-1,"")</f>
        <v>13.231578947368421</v>
      </c>
      <c r="M72" s="61" t="s">
        <v>0</v>
      </c>
      <c r="N72" s="176" t="s">
        <v>67</v>
      </c>
      <c r="O72" s="177"/>
      <c r="P72" s="177"/>
      <c r="Q72" s="177"/>
      <c r="R72" s="177"/>
      <c r="S72" s="177"/>
      <c r="T72" s="177"/>
      <c r="U72" s="177"/>
      <c r="V72" s="177"/>
      <c r="W72" s="62">
        <v>4129</v>
      </c>
      <c r="X72" s="62">
        <v>4129</v>
      </c>
      <c r="Y72" s="122">
        <f>IF(X73&gt;=0,IFERROR(X73/W73,0),"")</f>
        <v>1</v>
      </c>
      <c r="Z72" s="60">
        <f>W72</f>
        <v>4129</v>
      </c>
      <c r="AA72" s="63">
        <f>X72</f>
        <v>4129</v>
      </c>
      <c r="AB72" s="122">
        <f>IF(AND(AA73&lt;0.000000000001,Z73&lt;0.000000000000001),"",IFERROR(AA73/Z73,0))</f>
        <v>1</v>
      </c>
      <c r="AC72" s="106" t="s">
        <v>144</v>
      </c>
      <c r="AD72" s="109" t="s">
        <v>145</v>
      </c>
    </row>
    <row r="73" spans="2:30" ht="33.75" customHeight="1" x14ac:dyDescent="0.25">
      <c r="B73" s="169"/>
      <c r="C73" s="125"/>
      <c r="D73" s="125"/>
      <c r="E73" s="125"/>
      <c r="F73" s="125"/>
      <c r="G73" s="154"/>
      <c r="H73" s="157"/>
      <c r="I73" s="131"/>
      <c r="J73" s="154"/>
      <c r="K73" s="157"/>
      <c r="L73" s="131"/>
      <c r="M73" s="55" t="s">
        <v>1</v>
      </c>
      <c r="N73" s="176"/>
      <c r="O73" s="177"/>
      <c r="P73" s="177"/>
      <c r="Q73" s="177"/>
      <c r="R73" s="177"/>
      <c r="S73" s="177"/>
      <c r="T73" s="177"/>
      <c r="U73" s="177"/>
      <c r="V73" s="177"/>
      <c r="W73" s="10">
        <v>345</v>
      </c>
      <c r="X73" s="46">
        <v>345</v>
      </c>
      <c r="Y73" s="118"/>
      <c r="Z73" s="60">
        <f>N73+Q73+T73+W73</f>
        <v>345</v>
      </c>
      <c r="AA73" s="60">
        <f>O73+R73+U73+X73</f>
        <v>345</v>
      </c>
      <c r="AB73" s="118"/>
      <c r="AC73" s="106"/>
      <c r="AD73" s="109"/>
    </row>
    <row r="74" spans="2:30" ht="33.75" customHeight="1" thickBot="1" x14ac:dyDescent="0.3">
      <c r="B74" s="170"/>
      <c r="C74" s="126"/>
      <c r="D74" s="126"/>
      <c r="E74" s="126"/>
      <c r="F74" s="126"/>
      <c r="G74" s="155"/>
      <c r="H74" s="158"/>
      <c r="I74" s="132"/>
      <c r="J74" s="155"/>
      <c r="K74" s="158"/>
      <c r="L74" s="132"/>
      <c r="M74" s="56" t="s">
        <v>11</v>
      </c>
      <c r="N74" s="178"/>
      <c r="O74" s="179"/>
      <c r="P74" s="179"/>
      <c r="Q74" s="179"/>
      <c r="R74" s="179"/>
      <c r="S74" s="179"/>
      <c r="T74" s="179"/>
      <c r="U74" s="179"/>
      <c r="V74" s="180"/>
      <c r="W74" s="52">
        <f>IF(OR(W72="",W73=""),"",IFERROR(W72/W73,0))</f>
        <v>11.968115942028986</v>
      </c>
      <c r="X74" s="52">
        <f>IF(OR(X72="",X73=""),"",IFERROR(X72/X73,0))</f>
        <v>11.968115942028986</v>
      </c>
      <c r="Y74" s="119"/>
      <c r="Z74" s="52">
        <f>IF(OR(Z72="",Z73=""),"",IFERROR(Z72/Z73,0))</f>
        <v>11.968115942028986</v>
      </c>
      <c r="AA74" s="52">
        <f>IF(OR(AA72="",AA73=""),"",IFERROR(AA72/AA73,0))</f>
        <v>11.968115942028986</v>
      </c>
      <c r="AB74" s="119"/>
      <c r="AC74" s="107"/>
      <c r="AD74" s="110"/>
    </row>
    <row r="75" spans="2:30" s="4" customFormat="1" ht="30" customHeight="1" thickBot="1" x14ac:dyDescent="0.35">
      <c r="B75" s="166" t="s">
        <v>21</v>
      </c>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row>
    <row r="76" spans="2:30" ht="30" customHeight="1" x14ac:dyDescent="0.25">
      <c r="B76" s="204" t="s">
        <v>121</v>
      </c>
      <c r="C76" s="207" t="s">
        <v>103</v>
      </c>
      <c r="D76" s="207" t="s">
        <v>104</v>
      </c>
      <c r="E76" s="207" t="s">
        <v>105</v>
      </c>
      <c r="F76" s="207" t="s">
        <v>93</v>
      </c>
      <c r="G76" s="153">
        <v>5408</v>
      </c>
      <c r="H76" s="156">
        <v>5408</v>
      </c>
      <c r="I76" s="130">
        <f>IFERROR(G76/H76-1,"")</f>
        <v>0</v>
      </c>
      <c r="J76" s="153">
        <v>5408</v>
      </c>
      <c r="K76" s="156">
        <v>5408</v>
      </c>
      <c r="L76" s="130">
        <f>IFERROR(J76/K76-1,"")</f>
        <v>0</v>
      </c>
      <c r="M76" s="54" t="s">
        <v>0</v>
      </c>
      <c r="N76" s="11">
        <v>5408</v>
      </c>
      <c r="O76" s="81">
        <v>4127</v>
      </c>
      <c r="P76" s="117">
        <f>IF(O76&gt;=0,IFERROR(O76/N76,0),"")</f>
        <v>0.76312869822485208</v>
      </c>
      <c r="Q76" s="13"/>
      <c r="R76" s="81"/>
      <c r="S76" s="117">
        <f>IF(R76&gt;=0,IFERROR(R76/Q76,0),"")</f>
        <v>0</v>
      </c>
      <c r="T76" s="13"/>
      <c r="U76" s="81"/>
      <c r="V76" s="117">
        <f>IF(U76&gt;=0,IFERROR(U76/T76,0),"")</f>
        <v>0</v>
      </c>
      <c r="W76" s="13"/>
      <c r="X76" s="81"/>
      <c r="Y76" s="117">
        <f>IF(X76&gt;=0,IFERROR(X76/W76,0),"")</f>
        <v>0</v>
      </c>
      <c r="Z76" s="86">
        <f>N76+Q76+T76+W76</f>
        <v>5408</v>
      </c>
      <c r="AA76" s="44">
        <f>O76+R76+U76+X76</f>
        <v>4127</v>
      </c>
      <c r="AB76" s="117">
        <f>IF(AND(AA76&lt;0.000000000001,Z76&lt;0.000000000000001),"",IFERROR(AA76/Z76,0))</f>
        <v>0.76312869822485208</v>
      </c>
      <c r="AC76" s="105" t="s">
        <v>146</v>
      </c>
      <c r="AD76" s="108" t="s">
        <v>93</v>
      </c>
    </row>
    <row r="77" spans="2:30" ht="30" customHeight="1" x14ac:dyDescent="0.25">
      <c r="B77" s="205"/>
      <c r="C77" s="208"/>
      <c r="D77" s="208"/>
      <c r="E77" s="208"/>
      <c r="F77" s="208"/>
      <c r="G77" s="154"/>
      <c r="H77" s="157"/>
      <c r="I77" s="131"/>
      <c r="J77" s="154"/>
      <c r="K77" s="157"/>
      <c r="L77" s="131"/>
      <c r="M77" s="55" t="s">
        <v>1</v>
      </c>
      <c r="N77" s="12">
        <v>5408</v>
      </c>
      <c r="O77" s="10">
        <v>5408</v>
      </c>
      <c r="P77" s="118"/>
      <c r="Q77" s="10"/>
      <c r="R77" s="10"/>
      <c r="S77" s="118"/>
      <c r="T77" s="74"/>
      <c r="U77" s="74"/>
      <c r="V77" s="118"/>
      <c r="W77" s="10"/>
      <c r="X77" s="10"/>
      <c r="Y77" s="118"/>
      <c r="Z77" s="83">
        <f>K76</f>
        <v>5408</v>
      </c>
      <c r="AA77" s="83">
        <f>K76</f>
        <v>5408</v>
      </c>
      <c r="AB77" s="123"/>
      <c r="AC77" s="106"/>
      <c r="AD77" s="109"/>
    </row>
    <row r="78" spans="2:30" ht="30" customHeight="1" thickBot="1" x14ac:dyDescent="0.3">
      <c r="B78" s="206"/>
      <c r="C78" s="209"/>
      <c r="D78" s="209"/>
      <c r="E78" s="209"/>
      <c r="F78" s="209"/>
      <c r="G78" s="155"/>
      <c r="H78" s="158"/>
      <c r="I78" s="132"/>
      <c r="J78" s="155"/>
      <c r="K78" s="158"/>
      <c r="L78" s="132"/>
      <c r="M78" s="56" t="s">
        <v>11</v>
      </c>
      <c r="N78" s="53">
        <f>IF(OR(N76="",N77=""),"",IFERROR(N76/N77,0))</f>
        <v>1</v>
      </c>
      <c r="O78" s="51">
        <f>IF(OR(O76="",O77=""),"",IFERROR(O76/O77,0))</f>
        <v>0.76312869822485208</v>
      </c>
      <c r="P78" s="119"/>
      <c r="Q78" s="51" t="str">
        <f>IF(OR(Q76="",Q77=""),"",IFERROR(Q76/Q77,0))</f>
        <v/>
      </c>
      <c r="R78" s="51" t="str">
        <f>IF(OR(R76="",R77=""),"",IFERROR(R76/R77,0))</f>
        <v/>
      </c>
      <c r="S78" s="119"/>
      <c r="T78" s="51" t="str">
        <f>IF(OR(T76="",T77=""),"",IFERROR(T76/T77,0))</f>
        <v/>
      </c>
      <c r="U78" s="51"/>
      <c r="V78" s="119"/>
      <c r="W78" s="51" t="str">
        <f>IF(OR(W76="",W77=""),"",IFERROR(W76/W77,0))</f>
        <v/>
      </c>
      <c r="X78" s="51" t="str">
        <f>IF(OR(X76="",X77=""),"",IFERROR(X76/X77,0))</f>
        <v/>
      </c>
      <c r="Y78" s="119"/>
      <c r="Z78" s="51">
        <f>IF(OR(Z76="",Z77=""),"",IFERROR(Z76/Z77,0))</f>
        <v>1</v>
      </c>
      <c r="AA78" s="51">
        <f>IF(OR(AA76="",AA77=""),"",IFERROR(AA76/AA77,0))</f>
        <v>0.76312869822485208</v>
      </c>
      <c r="AB78" s="119"/>
      <c r="AC78" s="107"/>
      <c r="AD78" s="110"/>
    </row>
    <row r="79" spans="2:30" s="4" customFormat="1" ht="30" customHeight="1" thickBot="1" x14ac:dyDescent="0.35">
      <c r="B79" s="185" t="s">
        <v>22</v>
      </c>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row>
    <row r="80" spans="2:30" ht="39" customHeight="1" x14ac:dyDescent="0.25">
      <c r="B80" s="168" t="s">
        <v>114</v>
      </c>
      <c r="C80" s="124" t="s">
        <v>101</v>
      </c>
      <c r="D80" s="124" t="s">
        <v>192</v>
      </c>
      <c r="E80" s="124" t="s">
        <v>23</v>
      </c>
      <c r="F80" s="124" t="s">
        <v>45</v>
      </c>
      <c r="G80" s="241">
        <v>25</v>
      </c>
      <c r="H80" s="244">
        <v>22</v>
      </c>
      <c r="I80" s="130">
        <f>IFERROR(G80/H80-1,"")</f>
        <v>0.13636363636363646</v>
      </c>
      <c r="J80" s="153">
        <v>25</v>
      </c>
      <c r="K80" s="156">
        <v>25</v>
      </c>
      <c r="L80" s="130">
        <f>IFERROR(J80/K80-1,"")</f>
        <v>0</v>
      </c>
      <c r="M80" s="54" t="s">
        <v>0</v>
      </c>
      <c r="N80" s="135" t="s">
        <v>66</v>
      </c>
      <c r="O80" s="136"/>
      <c r="P80" s="136"/>
      <c r="Q80" s="136"/>
      <c r="R80" s="136"/>
      <c r="S80" s="136"/>
      <c r="T80" s="136"/>
      <c r="U80" s="136"/>
      <c r="V80" s="137"/>
      <c r="W80" s="13">
        <v>25</v>
      </c>
      <c r="X80" s="81">
        <v>25</v>
      </c>
      <c r="Y80" s="117">
        <f>IF(X80&gt;=0,IFERROR(X80/W80,0),"")</f>
        <v>1</v>
      </c>
      <c r="Z80" s="44">
        <f>W80</f>
        <v>25</v>
      </c>
      <c r="AA80" s="44">
        <f>X80</f>
        <v>25</v>
      </c>
      <c r="AB80" s="117">
        <f>IF(AND(AA80&lt;0.000000000001,Z80&lt;0.000000000000001),"",IFERROR(AA80/Z80,0))</f>
        <v>1</v>
      </c>
      <c r="AC80" s="105" t="s">
        <v>47</v>
      </c>
      <c r="AD80" s="108" t="s">
        <v>45</v>
      </c>
    </row>
    <row r="81" spans="2:30" ht="39" customHeight="1" x14ac:dyDescent="0.25">
      <c r="B81" s="169"/>
      <c r="C81" s="125"/>
      <c r="D81" s="125"/>
      <c r="E81" s="125"/>
      <c r="F81" s="125"/>
      <c r="G81" s="242"/>
      <c r="H81" s="245"/>
      <c r="I81" s="131"/>
      <c r="J81" s="154"/>
      <c r="K81" s="157"/>
      <c r="L81" s="131"/>
      <c r="M81" s="55" t="s">
        <v>1</v>
      </c>
      <c r="N81" s="138"/>
      <c r="O81" s="139"/>
      <c r="P81" s="139"/>
      <c r="Q81" s="139"/>
      <c r="R81" s="139"/>
      <c r="S81" s="139"/>
      <c r="T81" s="139"/>
      <c r="U81" s="139"/>
      <c r="V81" s="140"/>
      <c r="W81" s="10">
        <v>25</v>
      </c>
      <c r="X81" s="10">
        <v>25</v>
      </c>
      <c r="Y81" s="118"/>
      <c r="Z81" s="83">
        <f>K80</f>
        <v>25</v>
      </c>
      <c r="AA81" s="83">
        <f>K80</f>
        <v>25</v>
      </c>
      <c r="AB81" s="123"/>
      <c r="AC81" s="106"/>
      <c r="AD81" s="109"/>
    </row>
    <row r="82" spans="2:30" ht="39" customHeight="1" thickBot="1" x14ac:dyDescent="0.3">
      <c r="B82" s="170"/>
      <c r="C82" s="126"/>
      <c r="D82" s="126"/>
      <c r="E82" s="126"/>
      <c r="F82" s="126"/>
      <c r="G82" s="243"/>
      <c r="H82" s="246"/>
      <c r="I82" s="132"/>
      <c r="J82" s="155"/>
      <c r="K82" s="158"/>
      <c r="L82" s="132"/>
      <c r="M82" s="56" t="s">
        <v>11</v>
      </c>
      <c r="N82" s="141"/>
      <c r="O82" s="142"/>
      <c r="P82" s="142"/>
      <c r="Q82" s="142"/>
      <c r="R82" s="142"/>
      <c r="S82" s="142"/>
      <c r="T82" s="142"/>
      <c r="U82" s="142"/>
      <c r="V82" s="143"/>
      <c r="W82" s="51">
        <f>IF(OR(W80="",W81=""),"",IFERROR(W80/W81,0)-1)</f>
        <v>0</v>
      </c>
      <c r="X82" s="51">
        <f>IF(OR(X80="",X81=""),"",IFERROR(X80/X81,0)-1)</f>
        <v>0</v>
      </c>
      <c r="Y82" s="119"/>
      <c r="Z82" s="51">
        <f>IF(OR(Z80="",Z81=""),"",IFERROR(Z80/Z81,0)-1)</f>
        <v>0</v>
      </c>
      <c r="AA82" s="51">
        <f>IF(OR(AA80="",AA81=""),"",IFERROR(AA80/AA81,0)-1)</f>
        <v>0</v>
      </c>
      <c r="AB82" s="119"/>
      <c r="AC82" s="107"/>
      <c r="AD82" s="110"/>
    </row>
    <row r="83" spans="2:30" ht="30" customHeight="1" x14ac:dyDescent="0.25">
      <c r="B83" s="168" t="s">
        <v>118</v>
      </c>
      <c r="C83" s="124" t="s">
        <v>191</v>
      </c>
      <c r="D83" s="124" t="s">
        <v>102</v>
      </c>
      <c r="E83" s="124" t="s">
        <v>24</v>
      </c>
      <c r="F83" s="124" t="s">
        <v>45</v>
      </c>
      <c r="G83" s="241">
        <v>25</v>
      </c>
      <c r="H83" s="244">
        <v>20</v>
      </c>
      <c r="I83" s="130">
        <f>IFERROR(G83/H83-1,"")</f>
        <v>0.25</v>
      </c>
      <c r="J83" s="153">
        <v>25</v>
      </c>
      <c r="K83" s="156">
        <v>25</v>
      </c>
      <c r="L83" s="130">
        <f>IFERROR(J83/K83-1,"")</f>
        <v>0</v>
      </c>
      <c r="M83" s="54" t="s">
        <v>0</v>
      </c>
      <c r="N83" s="135" t="s">
        <v>66</v>
      </c>
      <c r="O83" s="136"/>
      <c r="P83" s="136"/>
      <c r="Q83" s="136"/>
      <c r="R83" s="136"/>
      <c r="S83" s="136"/>
      <c r="T83" s="136"/>
      <c r="U83" s="136"/>
      <c r="V83" s="137"/>
      <c r="W83" s="13">
        <v>25</v>
      </c>
      <c r="X83" s="45">
        <v>25</v>
      </c>
      <c r="Y83" s="117">
        <f>IF(X83&gt;=0,IFERROR(X83/W83,0),"")</f>
        <v>1</v>
      </c>
      <c r="Z83" s="44">
        <f>W83</f>
        <v>25</v>
      </c>
      <c r="AA83" s="44">
        <f>X83</f>
        <v>25</v>
      </c>
      <c r="AB83" s="117">
        <f>IF(AND(AA83&lt;0.000000000001,Z83&lt;0.000000000000001),"",IFERROR(AA83/Z83,0))</f>
        <v>1</v>
      </c>
      <c r="AC83" s="105" t="s">
        <v>206</v>
      </c>
      <c r="AD83" s="108" t="s">
        <v>45</v>
      </c>
    </row>
    <row r="84" spans="2:30" ht="30" customHeight="1" x14ac:dyDescent="0.25">
      <c r="B84" s="169"/>
      <c r="C84" s="125"/>
      <c r="D84" s="125"/>
      <c r="E84" s="125"/>
      <c r="F84" s="125"/>
      <c r="G84" s="242"/>
      <c r="H84" s="245"/>
      <c r="I84" s="131"/>
      <c r="J84" s="154"/>
      <c r="K84" s="157"/>
      <c r="L84" s="131"/>
      <c r="M84" s="55" t="s">
        <v>1</v>
      </c>
      <c r="N84" s="138"/>
      <c r="O84" s="139"/>
      <c r="P84" s="139"/>
      <c r="Q84" s="139"/>
      <c r="R84" s="139"/>
      <c r="S84" s="139"/>
      <c r="T84" s="139"/>
      <c r="U84" s="139"/>
      <c r="V84" s="140"/>
      <c r="W84" s="10">
        <v>25</v>
      </c>
      <c r="X84" s="10">
        <v>25</v>
      </c>
      <c r="Y84" s="118"/>
      <c r="Z84" s="59">
        <f>K83</f>
        <v>25</v>
      </c>
      <c r="AA84" s="59">
        <f>K83</f>
        <v>25</v>
      </c>
      <c r="AB84" s="123"/>
      <c r="AC84" s="106"/>
      <c r="AD84" s="109"/>
    </row>
    <row r="85" spans="2:30" ht="30" customHeight="1" thickBot="1" x14ac:dyDescent="0.3">
      <c r="B85" s="170"/>
      <c r="C85" s="126"/>
      <c r="D85" s="126"/>
      <c r="E85" s="126"/>
      <c r="F85" s="126"/>
      <c r="G85" s="243"/>
      <c r="H85" s="246"/>
      <c r="I85" s="132"/>
      <c r="J85" s="155"/>
      <c r="K85" s="158"/>
      <c r="L85" s="132"/>
      <c r="M85" s="56" t="s">
        <v>11</v>
      </c>
      <c r="N85" s="141"/>
      <c r="O85" s="142"/>
      <c r="P85" s="142"/>
      <c r="Q85" s="142"/>
      <c r="R85" s="142"/>
      <c r="S85" s="142"/>
      <c r="T85" s="142"/>
      <c r="U85" s="142"/>
      <c r="V85" s="143"/>
      <c r="W85" s="51">
        <f>IF(OR(W83="",W84=""),"",IFERROR(W83/W84,0)-1)</f>
        <v>0</v>
      </c>
      <c r="X85" s="51">
        <f>IF(OR(X83="",X84=""),"",IFERROR(X83/X84,0)-1)</f>
        <v>0</v>
      </c>
      <c r="Y85" s="119"/>
      <c r="Z85" s="51">
        <f>IF(OR(Z83="",Z84=""),"",IFERROR(Z83/Z84,0)-1)</f>
        <v>0</v>
      </c>
      <c r="AA85" s="51">
        <f>IF(OR(AA83="",AA84=""),"",IFERROR(AA83/AA84,0)-1)</f>
        <v>0</v>
      </c>
      <c r="AB85" s="119"/>
      <c r="AC85" s="107"/>
      <c r="AD85" s="110"/>
    </row>
    <row r="86" spans="2:30" s="4" customFormat="1" ht="30" customHeight="1" thickBot="1" x14ac:dyDescent="0.35">
      <c r="B86" s="187" t="s">
        <v>25</v>
      </c>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row>
    <row r="87" spans="2:30" ht="30" customHeight="1" x14ac:dyDescent="0.25">
      <c r="B87" s="168" t="s">
        <v>180</v>
      </c>
      <c r="C87" s="159" t="s">
        <v>26</v>
      </c>
      <c r="D87" s="159" t="s">
        <v>27</v>
      </c>
      <c r="E87" s="159" t="s">
        <v>29</v>
      </c>
      <c r="F87" s="159" t="s">
        <v>28</v>
      </c>
      <c r="G87" s="162" t="s">
        <v>207</v>
      </c>
      <c r="H87" s="162" t="s">
        <v>207</v>
      </c>
      <c r="I87" s="127"/>
      <c r="J87" s="162">
        <v>17</v>
      </c>
      <c r="K87" s="162" t="s">
        <v>207</v>
      </c>
      <c r="L87" s="127" t="str">
        <f>IFERROR(J87/K87-1,"")</f>
        <v/>
      </c>
      <c r="M87" s="92" t="s">
        <v>0</v>
      </c>
      <c r="N87" s="144" t="s">
        <v>66</v>
      </c>
      <c r="O87" s="145"/>
      <c r="P87" s="145"/>
      <c r="Q87" s="145"/>
      <c r="R87" s="145"/>
      <c r="S87" s="145"/>
      <c r="T87" s="145"/>
      <c r="U87" s="145"/>
      <c r="V87" s="146"/>
      <c r="W87" s="93">
        <v>17</v>
      </c>
      <c r="X87" s="82">
        <v>10</v>
      </c>
      <c r="Y87" s="188">
        <f>IF(X87&gt;=0,IFERROR(X87/W87,0),"")</f>
        <v>0.58823529411764708</v>
      </c>
      <c r="Z87" s="44">
        <f>W87</f>
        <v>17</v>
      </c>
      <c r="AA87" s="44">
        <f>X87</f>
        <v>10</v>
      </c>
      <c r="AB87" s="188">
        <f>IF(AND(AA87&lt;0.000000000001,Z87&lt;0.000000000000001),"",IFERROR(AA87/Z87,0))</f>
        <v>0.58823529411764708</v>
      </c>
      <c r="AC87" s="105" t="s">
        <v>61</v>
      </c>
      <c r="AD87" s="108" t="s">
        <v>14</v>
      </c>
    </row>
    <row r="88" spans="2:30" ht="30" customHeight="1" x14ac:dyDescent="0.25">
      <c r="B88" s="169"/>
      <c r="C88" s="160"/>
      <c r="D88" s="160"/>
      <c r="E88" s="160"/>
      <c r="F88" s="160"/>
      <c r="G88" s="163"/>
      <c r="H88" s="163"/>
      <c r="I88" s="128"/>
      <c r="J88" s="163"/>
      <c r="K88" s="163"/>
      <c r="L88" s="128"/>
      <c r="M88" s="94" t="s">
        <v>1</v>
      </c>
      <c r="N88" s="147"/>
      <c r="O88" s="148"/>
      <c r="P88" s="148"/>
      <c r="Q88" s="148"/>
      <c r="R88" s="148"/>
      <c r="S88" s="148"/>
      <c r="T88" s="148"/>
      <c r="U88" s="148"/>
      <c r="V88" s="149"/>
      <c r="W88" s="74">
        <v>17</v>
      </c>
      <c r="X88" s="74">
        <v>17</v>
      </c>
      <c r="Y88" s="189"/>
      <c r="Z88" s="83" t="str">
        <f>K87</f>
        <v>S/D</v>
      </c>
      <c r="AA88" s="83" t="str">
        <f>K87</f>
        <v>S/D</v>
      </c>
      <c r="AB88" s="189"/>
      <c r="AC88" s="106"/>
      <c r="AD88" s="109"/>
    </row>
    <row r="89" spans="2:30" ht="30" customHeight="1" thickBot="1" x14ac:dyDescent="0.3">
      <c r="B89" s="170"/>
      <c r="C89" s="161"/>
      <c r="D89" s="161"/>
      <c r="E89" s="161"/>
      <c r="F89" s="161"/>
      <c r="G89" s="164"/>
      <c r="H89" s="164"/>
      <c r="I89" s="129"/>
      <c r="J89" s="164"/>
      <c r="K89" s="164"/>
      <c r="L89" s="129"/>
      <c r="M89" s="95" t="s">
        <v>11</v>
      </c>
      <c r="N89" s="150"/>
      <c r="O89" s="151"/>
      <c r="P89" s="151"/>
      <c r="Q89" s="151"/>
      <c r="R89" s="151"/>
      <c r="S89" s="151"/>
      <c r="T89" s="151"/>
      <c r="U89" s="151"/>
      <c r="V89" s="152"/>
      <c r="W89" s="96">
        <f>IF(OR(W87="",W88=""),"",IFERROR(W87/W88,0)-1)</f>
        <v>0</v>
      </c>
      <c r="X89" s="96">
        <f>IF(OR(X87="",X88=""),"",IFERROR(X87/X88,0)-1)</f>
        <v>-0.41176470588235292</v>
      </c>
      <c r="Y89" s="190"/>
      <c r="Z89" s="96">
        <f>IF(OR(Z87="",Z88=""),"",IFERROR(Z87/Z88,0)-1)</f>
        <v>-1</v>
      </c>
      <c r="AA89" s="96">
        <f>IF(OR(AA87="",AA88=""),"",IFERROR(AA87/AA88,0)-1)</f>
        <v>-1</v>
      </c>
      <c r="AB89" s="190"/>
      <c r="AC89" s="107"/>
      <c r="AD89" s="110"/>
    </row>
    <row r="90" spans="2:30" ht="30" customHeight="1" x14ac:dyDescent="0.25">
      <c r="B90" s="168" t="s">
        <v>180</v>
      </c>
      <c r="C90" s="159" t="s">
        <v>30</v>
      </c>
      <c r="D90" s="159" t="s">
        <v>31</v>
      </c>
      <c r="E90" s="159" t="s">
        <v>33</v>
      </c>
      <c r="F90" s="159" t="s">
        <v>32</v>
      </c>
      <c r="G90" s="162">
        <v>70</v>
      </c>
      <c r="H90" s="162">
        <v>18</v>
      </c>
      <c r="I90" s="127"/>
      <c r="J90" s="162">
        <v>82</v>
      </c>
      <c r="K90" s="162">
        <v>70</v>
      </c>
      <c r="L90" s="127">
        <f>IFERROR(J90/K90-1,"")</f>
        <v>0.17142857142857149</v>
      </c>
      <c r="M90" s="92" t="s">
        <v>0</v>
      </c>
      <c r="N90" s="144" t="s">
        <v>66</v>
      </c>
      <c r="O90" s="145"/>
      <c r="P90" s="145"/>
      <c r="Q90" s="145"/>
      <c r="R90" s="145"/>
      <c r="S90" s="145"/>
      <c r="T90" s="145"/>
      <c r="U90" s="145"/>
      <c r="V90" s="146"/>
      <c r="W90" s="93">
        <v>82</v>
      </c>
      <c r="X90" s="82">
        <v>80</v>
      </c>
      <c r="Y90" s="188">
        <f>IF(X90&gt;=0,IFERROR(X90/W90,0),"")</f>
        <v>0.97560975609756095</v>
      </c>
      <c r="Z90" s="44">
        <f>W90</f>
        <v>82</v>
      </c>
      <c r="AA90" s="44">
        <f>X90</f>
        <v>80</v>
      </c>
      <c r="AB90" s="188">
        <f>IF(AND(AA90&lt;0.000000000001,Z90&lt;0.000000000000001),"",IFERROR(AA90/Z90,0))</f>
        <v>0.97560975609756095</v>
      </c>
      <c r="AC90" s="105" t="s">
        <v>62</v>
      </c>
      <c r="AD90" s="108" t="s">
        <v>14</v>
      </c>
    </row>
    <row r="91" spans="2:30" ht="30" customHeight="1" x14ac:dyDescent="0.25">
      <c r="B91" s="169"/>
      <c r="C91" s="160"/>
      <c r="D91" s="160"/>
      <c r="E91" s="160"/>
      <c r="F91" s="160"/>
      <c r="G91" s="163"/>
      <c r="H91" s="163"/>
      <c r="I91" s="128"/>
      <c r="J91" s="163"/>
      <c r="K91" s="163"/>
      <c r="L91" s="128"/>
      <c r="M91" s="94" t="s">
        <v>1</v>
      </c>
      <c r="N91" s="147"/>
      <c r="O91" s="148"/>
      <c r="P91" s="148"/>
      <c r="Q91" s="148"/>
      <c r="R91" s="148"/>
      <c r="S91" s="148"/>
      <c r="T91" s="148"/>
      <c r="U91" s="148"/>
      <c r="V91" s="149"/>
      <c r="W91" s="74">
        <v>69</v>
      </c>
      <c r="X91" s="74">
        <v>69</v>
      </c>
      <c r="Y91" s="189"/>
      <c r="Z91" s="83">
        <f>K90</f>
        <v>70</v>
      </c>
      <c r="AA91" s="83">
        <f>K90</f>
        <v>70</v>
      </c>
      <c r="AB91" s="189"/>
      <c r="AC91" s="106"/>
      <c r="AD91" s="109"/>
    </row>
    <row r="92" spans="2:30" ht="30" customHeight="1" thickBot="1" x14ac:dyDescent="0.3">
      <c r="B92" s="170"/>
      <c r="C92" s="161"/>
      <c r="D92" s="161"/>
      <c r="E92" s="161"/>
      <c r="F92" s="161"/>
      <c r="G92" s="164"/>
      <c r="H92" s="164"/>
      <c r="I92" s="129"/>
      <c r="J92" s="164"/>
      <c r="K92" s="164"/>
      <c r="L92" s="129"/>
      <c r="M92" s="95" t="s">
        <v>11</v>
      </c>
      <c r="N92" s="150"/>
      <c r="O92" s="151"/>
      <c r="P92" s="151"/>
      <c r="Q92" s="151"/>
      <c r="R92" s="151"/>
      <c r="S92" s="151"/>
      <c r="T92" s="151"/>
      <c r="U92" s="151"/>
      <c r="V92" s="152"/>
      <c r="W92" s="96">
        <f>IF(OR(W90="",W91=""),"",IFERROR(W90/W91,0)-1)</f>
        <v>0.18840579710144922</v>
      </c>
      <c r="X92" s="96">
        <f>IF(OR(X90="",X91=""),"",IFERROR(X90/X91,0)-1)</f>
        <v>0.15942028985507251</v>
      </c>
      <c r="Y92" s="190"/>
      <c r="Z92" s="96">
        <f>IF(OR(Z90="",Z91=""),"",IFERROR(Z90/Z91,0)-1)</f>
        <v>0.17142857142857149</v>
      </c>
      <c r="AA92" s="96">
        <f>IF(OR(AA90="",AA91=""),"",IFERROR(AA90/AA91,0)-1)</f>
        <v>0.14285714285714279</v>
      </c>
      <c r="AB92" s="190"/>
      <c r="AC92" s="107"/>
      <c r="AD92" s="110"/>
    </row>
    <row r="93" spans="2:30" ht="30" customHeight="1" x14ac:dyDescent="0.25">
      <c r="B93" s="168" t="s">
        <v>180</v>
      </c>
      <c r="C93" s="159" t="s">
        <v>34</v>
      </c>
      <c r="D93" s="159" t="s">
        <v>35</v>
      </c>
      <c r="E93" s="159" t="s">
        <v>39</v>
      </c>
      <c r="F93" s="159" t="s">
        <v>36</v>
      </c>
      <c r="G93" s="162">
        <v>1</v>
      </c>
      <c r="H93" s="162">
        <v>9</v>
      </c>
      <c r="I93" s="127"/>
      <c r="J93" s="162">
        <v>1</v>
      </c>
      <c r="K93" s="162">
        <v>9</v>
      </c>
      <c r="L93" s="127">
        <f>IFERROR(J93/K93,"")</f>
        <v>0.1111111111111111</v>
      </c>
      <c r="M93" s="92" t="s">
        <v>0</v>
      </c>
      <c r="N93" s="97"/>
      <c r="O93" s="82"/>
      <c r="P93" s="173">
        <f>IF(O93&gt;=0,IFERROR(O93/N93,0),"")</f>
        <v>0</v>
      </c>
      <c r="Q93" s="93"/>
      <c r="R93" s="82"/>
      <c r="S93" s="173">
        <f>IF(R93&gt;=0,IFERROR(R93/Q93,0),"")</f>
        <v>0</v>
      </c>
      <c r="T93" s="93"/>
      <c r="U93" s="82"/>
      <c r="V93" s="173">
        <f>IF(U93&gt;=0,IFERROR(U93/T93,0),"")</f>
        <v>0</v>
      </c>
      <c r="W93" s="93"/>
      <c r="X93" s="82"/>
      <c r="Y93" s="173">
        <f>IF(X93&gt;=0,IFERROR(X93/W93,0),"")</f>
        <v>0</v>
      </c>
      <c r="Z93" s="44">
        <f>N93+Q93+T93+W93</f>
        <v>0</v>
      </c>
      <c r="AA93" s="44">
        <f>O93+R93+U93+X93</f>
        <v>0</v>
      </c>
      <c r="AB93" s="173" t="str">
        <f>IF(AND(AA93&lt;0.000000000001,Z93&lt;0.000000000000001),"",IFERROR(AA93/Z93,0))</f>
        <v/>
      </c>
      <c r="AC93" s="105" t="s">
        <v>63</v>
      </c>
      <c r="AD93" s="108" t="s">
        <v>41</v>
      </c>
    </row>
    <row r="94" spans="2:30" ht="30" customHeight="1" x14ac:dyDescent="0.25">
      <c r="B94" s="169"/>
      <c r="C94" s="160"/>
      <c r="D94" s="160"/>
      <c r="E94" s="160"/>
      <c r="F94" s="160"/>
      <c r="G94" s="163"/>
      <c r="H94" s="163"/>
      <c r="I94" s="128"/>
      <c r="J94" s="163"/>
      <c r="K94" s="163"/>
      <c r="L94" s="128"/>
      <c r="M94" s="94" t="s">
        <v>1</v>
      </c>
      <c r="N94" s="98"/>
      <c r="O94" s="74"/>
      <c r="P94" s="181"/>
      <c r="Q94" s="74"/>
      <c r="R94" s="74"/>
      <c r="S94" s="181"/>
      <c r="T94" s="74"/>
      <c r="U94" s="74"/>
      <c r="V94" s="181"/>
      <c r="W94" s="74"/>
      <c r="X94" s="74"/>
      <c r="Y94" s="181"/>
      <c r="Z94" s="83">
        <f>K93</f>
        <v>9</v>
      </c>
      <c r="AA94" s="83">
        <f>K93</f>
        <v>9</v>
      </c>
      <c r="AB94" s="174"/>
      <c r="AC94" s="106"/>
      <c r="AD94" s="109"/>
    </row>
    <row r="95" spans="2:30" ht="30" customHeight="1" thickBot="1" x14ac:dyDescent="0.3">
      <c r="B95" s="170"/>
      <c r="C95" s="161"/>
      <c r="D95" s="161"/>
      <c r="E95" s="161"/>
      <c r="F95" s="161"/>
      <c r="G95" s="164"/>
      <c r="H95" s="164"/>
      <c r="I95" s="129"/>
      <c r="J95" s="164"/>
      <c r="K95" s="164"/>
      <c r="L95" s="129"/>
      <c r="M95" s="95" t="s">
        <v>11</v>
      </c>
      <c r="N95" s="99" t="str">
        <f>IF(OR(N93="",N94=""),"",IFERROR(N93/N94,0))</f>
        <v/>
      </c>
      <c r="O95" s="96" t="str">
        <f>IF(OR(O93="",O94=""),"",IFERROR(O93/O94,0))</f>
        <v/>
      </c>
      <c r="P95" s="175"/>
      <c r="Q95" s="96" t="str">
        <f>IF(OR(Q93="",Q94=""),"",IFERROR(Q93/Q94,0))</f>
        <v/>
      </c>
      <c r="R95" s="96" t="str">
        <f>IF(OR(R93="",R94=""),"",IFERROR(R93/R94,0))</f>
        <v/>
      </c>
      <c r="S95" s="175"/>
      <c r="T95" s="96" t="str">
        <f>IF(OR(T93="",T94=""),"",IFERROR(T93/T94,0))</f>
        <v/>
      </c>
      <c r="U95" s="96"/>
      <c r="V95" s="175"/>
      <c r="W95" s="96" t="str">
        <f>IF(OR(W93="",W94=""),"",IFERROR(W93/W94,0))</f>
        <v/>
      </c>
      <c r="X95" s="96" t="str">
        <f>IF(OR(X93="",X94=""),"",IFERROR(X93/X94,0))</f>
        <v/>
      </c>
      <c r="Y95" s="175"/>
      <c r="Z95" s="96">
        <f>IF(OR(Z93="",Z94=""),"",IFERROR(Z93/Z94,0))</f>
        <v>0</v>
      </c>
      <c r="AA95" s="96">
        <f>IF(OR(AA93="",AA94=""),"",IFERROR(AA93/AA94,0))</f>
        <v>0</v>
      </c>
      <c r="AB95" s="175"/>
      <c r="AC95" s="107"/>
      <c r="AD95" s="110"/>
    </row>
    <row r="96" spans="2:30" s="15" customFormat="1" ht="30" customHeight="1" x14ac:dyDescent="0.25">
      <c r="B96" s="35"/>
      <c r="C96" s="34"/>
      <c r="D96" s="34"/>
      <c r="E96" s="134" t="s">
        <v>12</v>
      </c>
      <c r="F96" s="134"/>
      <c r="G96" s="34"/>
      <c r="H96" s="34"/>
      <c r="I96" s="34"/>
      <c r="J96" s="37"/>
      <c r="K96" s="37"/>
      <c r="L96" s="49"/>
      <c r="M96" s="38"/>
      <c r="N96" s="34"/>
      <c r="O96" s="34"/>
      <c r="P96" s="34"/>
      <c r="Q96" s="34"/>
      <c r="R96" s="134" t="s">
        <v>13</v>
      </c>
      <c r="S96" s="134"/>
      <c r="T96" s="39"/>
      <c r="U96" s="39"/>
      <c r="V96" s="34"/>
      <c r="W96" s="40"/>
      <c r="X96" s="41"/>
      <c r="Y96" s="34"/>
      <c r="Z96" s="42"/>
      <c r="AA96" s="43"/>
      <c r="AB96" s="34"/>
      <c r="AC96" s="35"/>
      <c r="AD96" s="35"/>
    </row>
    <row r="97" spans="2:30" s="15" customFormat="1" ht="18" x14ac:dyDescent="0.25">
      <c r="B97" s="30"/>
      <c r="C97" s="18"/>
      <c r="D97" s="18"/>
      <c r="E97" s="18"/>
      <c r="F97" s="18"/>
      <c r="G97" s="75"/>
      <c r="H97" s="75"/>
      <c r="I97" s="75"/>
      <c r="J97" s="16"/>
      <c r="K97" s="16"/>
      <c r="L97" s="47"/>
      <c r="M97" s="18"/>
      <c r="N97" s="18"/>
      <c r="O97" s="18"/>
      <c r="P97" s="18"/>
      <c r="Q97" s="18"/>
      <c r="R97" s="18"/>
      <c r="S97" s="18"/>
      <c r="T97" s="18"/>
      <c r="U97" s="18"/>
      <c r="V97" s="18"/>
      <c r="W97" s="240" t="s">
        <v>51</v>
      </c>
      <c r="X97" s="240"/>
      <c r="Y97" s="18"/>
      <c r="Z97" s="73">
        <v>43476</v>
      </c>
      <c r="AA97" s="23"/>
      <c r="AB97" s="18"/>
      <c r="AC97" s="36"/>
      <c r="AD97" s="36"/>
    </row>
    <row r="98" spans="2:30" s="15" customFormat="1" ht="18" x14ac:dyDescent="0.25">
      <c r="B98" s="30"/>
      <c r="C98" s="18"/>
      <c r="D98" s="18"/>
      <c r="E98" s="104"/>
      <c r="F98" s="104"/>
      <c r="G98" s="75"/>
      <c r="H98" s="75"/>
      <c r="I98" s="75"/>
      <c r="J98" s="70"/>
      <c r="K98" s="70"/>
      <c r="L98" s="70"/>
      <c r="M98" s="18"/>
      <c r="N98" s="18"/>
      <c r="O98" s="18"/>
      <c r="P98" s="18"/>
      <c r="Q98" s="103"/>
      <c r="R98" s="104"/>
      <c r="S98" s="104"/>
      <c r="T98" s="103"/>
      <c r="U98" s="18"/>
      <c r="V98" s="18"/>
      <c r="W98" s="23"/>
      <c r="X98" s="23"/>
      <c r="Y98" s="18"/>
      <c r="Z98" s="24"/>
      <c r="AA98" s="23"/>
      <c r="AB98" s="18"/>
      <c r="AC98" s="36"/>
      <c r="AD98" s="36"/>
    </row>
    <row r="99" spans="2:30" s="15" customFormat="1" ht="20.25" customHeight="1" x14ac:dyDescent="0.25">
      <c r="B99" s="30"/>
      <c r="C99" s="18"/>
      <c r="D99" s="18"/>
      <c r="E99" s="165" t="s">
        <v>209</v>
      </c>
      <c r="F99" s="165"/>
      <c r="G99" s="75"/>
      <c r="H99" s="75"/>
      <c r="I99" s="75"/>
      <c r="J99" s="16"/>
      <c r="K99" s="16"/>
      <c r="L99" s="47"/>
      <c r="M99" s="18"/>
      <c r="N99" s="18"/>
      <c r="O99" s="18"/>
      <c r="P99" s="18"/>
      <c r="Q99" s="165" t="s">
        <v>210</v>
      </c>
      <c r="R99" s="165"/>
      <c r="S99" s="165"/>
      <c r="T99" s="165"/>
      <c r="U99" s="18"/>
      <c r="V99" s="18"/>
      <c r="W99" s="23"/>
      <c r="X99" s="23"/>
      <c r="Y99" s="18"/>
      <c r="Z99" s="24"/>
      <c r="AA99" s="23"/>
      <c r="AB99" s="18"/>
      <c r="AC99" s="36"/>
      <c r="AD99" s="36"/>
    </row>
    <row r="100" spans="2:30" s="15" customFormat="1" ht="20.25" customHeight="1" x14ac:dyDescent="0.25">
      <c r="B100" s="30"/>
      <c r="C100" s="18"/>
      <c r="D100" s="18"/>
      <c r="E100" s="165"/>
      <c r="F100" s="165"/>
      <c r="G100" s="75"/>
      <c r="H100" s="75"/>
      <c r="I100" s="75"/>
      <c r="J100" s="16"/>
      <c r="K100" s="16"/>
      <c r="L100" s="47"/>
      <c r="M100" s="18"/>
      <c r="N100" s="18"/>
      <c r="O100" s="18"/>
      <c r="P100" s="18"/>
      <c r="Q100" s="165"/>
      <c r="R100" s="165"/>
      <c r="S100" s="165"/>
      <c r="T100" s="165"/>
      <c r="U100" s="18"/>
      <c r="V100" s="18"/>
      <c r="W100" s="23"/>
      <c r="X100" s="23"/>
      <c r="Y100" s="18"/>
      <c r="Z100" s="24"/>
      <c r="AA100" s="23"/>
      <c r="AB100" s="18"/>
      <c r="AC100" s="36"/>
      <c r="AD100" s="36"/>
    </row>
    <row r="101" spans="2:30" s="15" customFormat="1" ht="20.25" customHeight="1" x14ac:dyDescent="0.25">
      <c r="B101" s="30"/>
      <c r="C101" s="18"/>
      <c r="D101" s="18"/>
      <c r="E101" s="165"/>
      <c r="F101" s="165"/>
      <c r="G101" s="79"/>
      <c r="H101" s="79"/>
      <c r="I101" s="79"/>
      <c r="J101" s="16"/>
      <c r="K101" s="16"/>
      <c r="L101" s="47"/>
      <c r="M101" s="18"/>
      <c r="N101" s="18"/>
      <c r="O101" s="18"/>
      <c r="P101" s="18"/>
      <c r="Q101" s="165"/>
      <c r="R101" s="165"/>
      <c r="S101" s="165"/>
      <c r="T101" s="165"/>
      <c r="U101" s="18"/>
      <c r="V101" s="18"/>
      <c r="W101" s="23"/>
      <c r="X101" s="23"/>
      <c r="Y101" s="18"/>
      <c r="Z101" s="24"/>
      <c r="AA101" s="23"/>
      <c r="AB101" s="18"/>
      <c r="AC101" s="36"/>
      <c r="AD101" s="36"/>
    </row>
    <row r="102" spans="2:30" s="15" customFormat="1" ht="18" customHeight="1" x14ac:dyDescent="0.25">
      <c r="B102" s="30"/>
      <c r="C102" s="18"/>
      <c r="D102" s="18"/>
      <c r="E102" s="165"/>
      <c r="F102" s="165"/>
      <c r="G102" s="76"/>
      <c r="H102" s="76"/>
      <c r="I102" s="76"/>
      <c r="J102" s="71"/>
      <c r="K102" s="71"/>
      <c r="L102" s="72"/>
      <c r="M102" s="18"/>
      <c r="N102" s="18"/>
      <c r="O102" s="18"/>
      <c r="P102" s="18"/>
      <c r="Q102" s="165"/>
      <c r="R102" s="165"/>
      <c r="S102" s="165"/>
      <c r="T102" s="165"/>
      <c r="U102" s="70"/>
      <c r="V102" s="18"/>
      <c r="W102" s="23"/>
      <c r="X102" s="23"/>
      <c r="Y102" s="18"/>
      <c r="Z102" s="24"/>
      <c r="AA102" s="23"/>
      <c r="AB102" s="18"/>
      <c r="AC102" s="36"/>
      <c r="AD102" s="36"/>
    </row>
    <row r="103" spans="2:30" s="15" customFormat="1" ht="18" x14ac:dyDescent="0.25">
      <c r="B103" s="30"/>
      <c r="C103" s="18"/>
      <c r="D103" s="18"/>
      <c r="E103" s="85"/>
      <c r="F103" s="85"/>
      <c r="G103" s="76"/>
      <c r="H103" s="76"/>
      <c r="I103" s="76"/>
      <c r="J103" s="134"/>
      <c r="K103" s="134"/>
      <c r="L103" s="134"/>
      <c r="M103" s="18"/>
      <c r="N103" s="18"/>
      <c r="O103" s="18"/>
      <c r="P103" s="18"/>
      <c r="Q103" s="134"/>
      <c r="R103" s="134"/>
      <c r="S103" s="134"/>
      <c r="T103" s="134"/>
      <c r="U103" s="18"/>
      <c r="V103" s="18"/>
      <c r="W103" s="23"/>
      <c r="X103" s="23"/>
      <c r="Y103" s="18"/>
      <c r="Z103" s="24"/>
      <c r="AA103" s="23"/>
      <c r="AB103" s="18"/>
      <c r="AC103" s="36"/>
      <c r="AD103" s="36"/>
    </row>
    <row r="104" spans="2:30" s="15" customFormat="1" ht="18" x14ac:dyDescent="0.25">
      <c r="B104" s="30"/>
      <c r="C104" s="18"/>
      <c r="D104" s="18"/>
      <c r="E104" s="133"/>
      <c r="F104" s="133"/>
      <c r="G104" s="76"/>
      <c r="H104" s="76"/>
      <c r="I104" s="76"/>
      <c r="J104" s="134"/>
      <c r="K104" s="134"/>
      <c r="L104" s="134"/>
      <c r="M104" s="18"/>
      <c r="N104" s="18"/>
      <c r="O104" s="18"/>
      <c r="P104" s="18"/>
      <c r="Q104" s="134"/>
      <c r="R104" s="134"/>
      <c r="S104" s="134"/>
      <c r="T104" s="134"/>
      <c r="U104" s="18"/>
      <c r="V104" s="18"/>
      <c r="W104" s="23"/>
      <c r="X104" s="23"/>
      <c r="Y104" s="18"/>
      <c r="Z104" s="24"/>
      <c r="AA104" s="23"/>
      <c r="AB104" s="18"/>
      <c r="AC104" s="36"/>
      <c r="AD104" s="36"/>
    </row>
    <row r="105" spans="2:30" s="15" customFormat="1" ht="18" x14ac:dyDescent="0.25">
      <c r="B105" s="30"/>
      <c r="C105" s="18"/>
      <c r="D105" s="18"/>
      <c r="E105" s="133"/>
      <c r="F105" s="133"/>
      <c r="G105" s="76"/>
      <c r="H105" s="76"/>
      <c r="I105" s="76"/>
      <c r="J105" s="16"/>
      <c r="K105" s="16"/>
      <c r="L105" s="47"/>
      <c r="M105" s="18"/>
      <c r="N105" s="18"/>
      <c r="O105" s="18"/>
      <c r="P105" s="18"/>
      <c r="Q105" s="18"/>
      <c r="R105" s="18"/>
      <c r="S105" s="18"/>
      <c r="T105" s="18"/>
      <c r="U105" s="18"/>
      <c r="V105" s="18"/>
      <c r="W105" s="23"/>
      <c r="X105" s="23"/>
      <c r="Y105" s="18"/>
      <c r="Z105" s="24"/>
      <c r="AA105" s="23"/>
      <c r="AB105" s="18"/>
      <c r="AC105" s="36"/>
      <c r="AD105" s="36"/>
    </row>
    <row r="106" spans="2:30" s="15" customFormat="1" x14ac:dyDescent="0.25">
      <c r="B106" s="30"/>
      <c r="C106" s="23"/>
      <c r="D106" s="23"/>
      <c r="E106" s="23"/>
      <c r="F106" s="23"/>
      <c r="G106" s="23"/>
      <c r="H106" s="23"/>
      <c r="I106" s="23"/>
      <c r="J106" s="21"/>
      <c r="K106" s="21"/>
      <c r="L106" s="48"/>
      <c r="M106" s="17"/>
      <c r="N106" s="22"/>
      <c r="O106" s="23"/>
      <c r="P106" s="23"/>
      <c r="Q106" s="23"/>
      <c r="R106" s="23"/>
      <c r="S106" s="23"/>
      <c r="T106" s="23"/>
      <c r="U106" s="23"/>
      <c r="V106" s="23"/>
      <c r="W106" s="23"/>
      <c r="X106" s="23"/>
      <c r="Y106" s="23"/>
      <c r="Z106" s="24"/>
      <c r="AA106" s="23"/>
      <c r="AB106" s="23"/>
      <c r="AC106" s="30"/>
      <c r="AD106" s="30"/>
    </row>
    <row r="107" spans="2:30" s="15" customFormat="1" x14ac:dyDescent="0.25">
      <c r="B107" s="30"/>
      <c r="C107" s="23"/>
      <c r="D107" s="23"/>
      <c r="E107" s="23"/>
      <c r="F107" s="23"/>
      <c r="G107" s="23"/>
      <c r="H107" s="23"/>
      <c r="I107" s="23"/>
      <c r="J107" s="21"/>
      <c r="K107" s="21"/>
      <c r="L107" s="48"/>
      <c r="M107" s="17"/>
      <c r="N107" s="22"/>
      <c r="O107" s="23"/>
      <c r="P107" s="23"/>
      <c r="Q107" s="23"/>
      <c r="R107" s="23"/>
      <c r="S107" s="23"/>
      <c r="T107" s="23"/>
      <c r="U107" s="23"/>
      <c r="V107" s="23"/>
      <c r="W107" s="23"/>
      <c r="X107" s="23"/>
      <c r="Y107" s="23"/>
      <c r="Z107" s="24"/>
      <c r="AA107" s="23"/>
      <c r="AB107" s="23"/>
      <c r="AC107" s="30"/>
      <c r="AD107" s="30"/>
    </row>
    <row r="108" spans="2:30" s="15" customFormat="1" x14ac:dyDescent="0.25">
      <c r="B108" s="30"/>
      <c r="C108" s="23"/>
      <c r="D108" s="23"/>
      <c r="E108" s="23"/>
      <c r="F108" s="23"/>
      <c r="G108" s="23"/>
      <c r="H108" s="23"/>
      <c r="I108" s="23"/>
      <c r="J108" s="21"/>
      <c r="K108" s="21"/>
      <c r="L108" s="48"/>
      <c r="M108" s="17"/>
      <c r="N108" s="22"/>
      <c r="O108" s="23"/>
      <c r="P108" s="23"/>
      <c r="Q108" s="23"/>
      <c r="R108" s="23"/>
      <c r="S108" s="23"/>
      <c r="T108" s="23"/>
      <c r="U108" s="23"/>
      <c r="V108" s="23"/>
      <c r="W108" s="23"/>
      <c r="X108" s="23"/>
      <c r="Y108" s="23"/>
      <c r="Z108" s="24"/>
      <c r="AA108" s="23"/>
      <c r="AB108" s="23"/>
      <c r="AC108" s="30"/>
      <c r="AD108" s="30"/>
    </row>
    <row r="109" spans="2:30" s="15" customFormat="1" x14ac:dyDescent="0.25">
      <c r="B109" s="30"/>
      <c r="C109" s="23"/>
      <c r="D109" s="23"/>
      <c r="E109" s="23"/>
      <c r="F109" s="23"/>
      <c r="G109" s="23"/>
      <c r="H109" s="23"/>
      <c r="I109" s="23"/>
      <c r="J109" s="21"/>
      <c r="K109" s="21"/>
      <c r="L109" s="48"/>
      <c r="M109" s="17"/>
      <c r="N109" s="22"/>
      <c r="O109" s="23"/>
      <c r="P109" s="23"/>
      <c r="Q109" s="23"/>
      <c r="R109" s="23"/>
      <c r="S109" s="23"/>
      <c r="T109" s="23"/>
      <c r="U109" s="23"/>
      <c r="V109" s="23"/>
      <c r="W109" s="23"/>
      <c r="X109" s="23"/>
      <c r="Y109" s="23"/>
      <c r="Z109" s="24"/>
      <c r="AA109" s="23"/>
      <c r="AB109" s="23"/>
      <c r="AC109" s="30"/>
      <c r="AD109" s="30"/>
    </row>
    <row r="110" spans="2:30" s="15" customFormat="1" x14ac:dyDescent="0.25">
      <c r="B110" s="30"/>
      <c r="C110" s="23"/>
      <c r="D110" s="23"/>
      <c r="E110" s="23"/>
      <c r="F110" s="23"/>
      <c r="G110" s="23"/>
      <c r="H110" s="23"/>
      <c r="I110" s="23"/>
      <c r="J110" s="21"/>
      <c r="K110" s="21"/>
      <c r="L110" s="48"/>
      <c r="M110" s="17"/>
      <c r="N110" s="22"/>
      <c r="O110" s="23"/>
      <c r="P110" s="23"/>
      <c r="Q110" s="23"/>
      <c r="R110" s="23"/>
      <c r="S110" s="23"/>
      <c r="T110" s="23"/>
      <c r="U110" s="23"/>
      <c r="V110" s="23"/>
      <c r="W110" s="23"/>
      <c r="X110" s="23"/>
      <c r="Y110" s="23"/>
      <c r="Z110" s="24"/>
      <c r="AA110" s="23"/>
      <c r="AB110" s="23"/>
      <c r="AC110" s="30"/>
      <c r="AD110" s="30"/>
    </row>
    <row r="111" spans="2:30" s="15" customFormat="1" x14ac:dyDescent="0.25">
      <c r="B111" s="30"/>
      <c r="C111" s="23"/>
      <c r="D111" s="23"/>
      <c r="E111" s="23"/>
      <c r="F111" s="23"/>
      <c r="G111" s="23"/>
      <c r="H111" s="23"/>
      <c r="I111" s="23"/>
      <c r="J111" s="21"/>
      <c r="K111" s="21"/>
      <c r="L111" s="48"/>
      <c r="M111" s="17"/>
      <c r="N111" s="22"/>
      <c r="O111" s="23"/>
      <c r="P111" s="23"/>
      <c r="Q111" s="23"/>
      <c r="R111" s="23"/>
      <c r="S111" s="23"/>
      <c r="T111" s="23"/>
      <c r="U111" s="23"/>
      <c r="V111" s="23"/>
      <c r="W111" s="23"/>
      <c r="X111" s="23"/>
      <c r="Y111" s="23"/>
      <c r="Z111" s="24"/>
      <c r="AA111" s="23"/>
      <c r="AB111" s="23"/>
      <c r="AC111" s="30"/>
      <c r="AD111" s="30"/>
    </row>
    <row r="112" spans="2:30" s="15" customFormat="1" x14ac:dyDescent="0.25">
      <c r="B112" s="30"/>
      <c r="C112" s="23"/>
      <c r="D112" s="23"/>
      <c r="E112" s="23"/>
      <c r="F112" s="23"/>
      <c r="G112" s="23"/>
      <c r="H112" s="23"/>
      <c r="I112" s="23"/>
      <c r="J112" s="21"/>
      <c r="K112" s="21"/>
      <c r="L112" s="48"/>
      <c r="M112" s="17"/>
      <c r="N112" s="22"/>
      <c r="O112" s="23"/>
      <c r="P112" s="23"/>
      <c r="Q112" s="23"/>
      <c r="R112" s="23"/>
      <c r="S112" s="23"/>
      <c r="T112" s="23"/>
      <c r="U112" s="23"/>
      <c r="V112" s="23"/>
      <c r="W112" s="23"/>
      <c r="X112" s="23"/>
      <c r="Y112" s="23"/>
      <c r="Z112" s="24"/>
      <c r="AA112" s="23"/>
      <c r="AB112" s="23"/>
      <c r="AC112" s="30"/>
      <c r="AD112" s="30"/>
    </row>
    <row r="113" spans="2:30" s="15" customFormat="1" x14ac:dyDescent="0.25">
      <c r="B113" s="30"/>
      <c r="C113" s="23"/>
      <c r="D113" s="23"/>
      <c r="E113" s="23"/>
      <c r="F113" s="23"/>
      <c r="G113" s="23"/>
      <c r="H113" s="23"/>
      <c r="I113" s="23"/>
      <c r="J113" s="21"/>
      <c r="K113" s="21"/>
      <c r="L113" s="48"/>
      <c r="M113" s="17"/>
      <c r="N113" s="22"/>
      <c r="O113" s="23"/>
      <c r="P113" s="23"/>
      <c r="Q113" s="23"/>
      <c r="R113" s="23"/>
      <c r="S113" s="23"/>
      <c r="T113" s="23"/>
      <c r="U113" s="23"/>
      <c r="V113" s="23"/>
      <c r="W113" s="23"/>
      <c r="X113" s="23"/>
      <c r="Y113" s="23"/>
      <c r="Z113" s="24"/>
      <c r="AA113" s="23"/>
      <c r="AB113" s="23"/>
      <c r="AC113" s="30"/>
      <c r="AD113" s="30"/>
    </row>
    <row r="114" spans="2:30" s="15" customFormat="1" x14ac:dyDescent="0.25">
      <c r="B114" s="30"/>
      <c r="C114" s="23"/>
      <c r="D114" s="23"/>
      <c r="E114" s="23"/>
      <c r="F114" s="23"/>
      <c r="G114" s="23"/>
      <c r="H114" s="23"/>
      <c r="I114" s="23"/>
      <c r="J114" s="21"/>
      <c r="K114" s="21"/>
      <c r="L114" s="48"/>
      <c r="M114" s="17"/>
      <c r="N114" s="22"/>
      <c r="O114" s="23"/>
      <c r="P114" s="23"/>
      <c r="Q114" s="23"/>
      <c r="R114" s="23"/>
      <c r="S114" s="23"/>
      <c r="T114" s="23"/>
      <c r="U114" s="23"/>
      <c r="V114" s="23"/>
      <c r="W114" s="23"/>
      <c r="X114" s="23"/>
      <c r="Y114" s="23"/>
      <c r="Z114" s="24"/>
      <c r="AA114" s="23"/>
      <c r="AB114" s="23"/>
      <c r="AC114" s="30"/>
      <c r="AD114" s="30"/>
    </row>
    <row r="115" spans="2:30" s="15" customFormat="1" x14ac:dyDescent="0.25">
      <c r="B115" s="30"/>
      <c r="C115" s="23"/>
      <c r="D115" s="23"/>
      <c r="E115" s="23"/>
      <c r="F115" s="23"/>
      <c r="G115" s="23"/>
      <c r="H115" s="23"/>
      <c r="I115" s="23"/>
      <c r="J115" s="21"/>
      <c r="K115" s="21"/>
      <c r="L115" s="48"/>
      <c r="M115" s="17"/>
      <c r="N115" s="22"/>
      <c r="O115" s="23"/>
      <c r="P115" s="23"/>
      <c r="Q115" s="23"/>
      <c r="R115" s="23"/>
      <c r="S115" s="23"/>
      <c r="T115" s="23"/>
      <c r="U115" s="23"/>
      <c r="V115" s="23"/>
      <c r="W115" s="23"/>
      <c r="X115" s="23"/>
      <c r="Y115" s="23"/>
      <c r="Z115" s="24"/>
      <c r="AA115" s="23"/>
      <c r="AB115" s="23"/>
      <c r="AC115" s="30"/>
      <c r="AD115" s="30"/>
    </row>
    <row r="116" spans="2:30" s="15" customFormat="1" x14ac:dyDescent="0.25">
      <c r="B116" s="30"/>
      <c r="C116" s="23"/>
      <c r="D116" s="23"/>
      <c r="E116" s="23"/>
      <c r="F116" s="23"/>
      <c r="G116" s="23"/>
      <c r="H116" s="23"/>
      <c r="I116" s="23"/>
      <c r="J116" s="21"/>
      <c r="K116" s="21"/>
      <c r="L116" s="48"/>
      <c r="M116" s="17"/>
      <c r="N116" s="22"/>
      <c r="O116" s="23"/>
      <c r="P116" s="23"/>
      <c r="Q116" s="23"/>
      <c r="R116" s="23"/>
      <c r="S116" s="23"/>
      <c r="T116" s="23"/>
      <c r="U116" s="23"/>
      <c r="V116" s="23"/>
      <c r="W116" s="23"/>
      <c r="X116" s="23"/>
      <c r="Y116" s="23"/>
      <c r="Z116" s="24"/>
      <c r="AA116" s="23"/>
      <c r="AB116" s="23"/>
      <c r="AC116" s="30"/>
      <c r="AD116" s="30"/>
    </row>
    <row r="117" spans="2:30" s="15" customFormat="1" x14ac:dyDescent="0.25">
      <c r="B117" s="30"/>
      <c r="C117" s="23"/>
      <c r="D117" s="23"/>
      <c r="E117" s="23"/>
      <c r="F117" s="23"/>
      <c r="G117" s="23"/>
      <c r="H117" s="23"/>
      <c r="I117" s="23"/>
      <c r="J117" s="21"/>
      <c r="K117" s="21"/>
      <c r="L117" s="48"/>
      <c r="M117" s="17"/>
      <c r="N117" s="22"/>
      <c r="O117" s="23"/>
      <c r="P117" s="23"/>
      <c r="Q117" s="23"/>
      <c r="R117" s="23"/>
      <c r="S117" s="23"/>
      <c r="T117" s="23"/>
      <c r="U117" s="23"/>
      <c r="V117" s="23"/>
      <c r="W117" s="23"/>
      <c r="X117" s="23"/>
      <c r="Y117" s="23"/>
      <c r="Z117" s="24"/>
      <c r="AA117" s="23"/>
      <c r="AB117" s="23"/>
      <c r="AC117" s="30"/>
      <c r="AD117" s="30"/>
    </row>
    <row r="118" spans="2:30" s="15" customFormat="1" x14ac:dyDescent="0.25">
      <c r="B118" s="30"/>
      <c r="C118" s="23"/>
      <c r="D118" s="23"/>
      <c r="E118" s="23"/>
      <c r="F118" s="23"/>
      <c r="G118" s="23"/>
      <c r="H118" s="23"/>
      <c r="I118" s="23"/>
      <c r="J118" s="21"/>
      <c r="K118" s="21"/>
      <c r="L118" s="48"/>
      <c r="M118" s="17"/>
      <c r="N118" s="22"/>
      <c r="O118" s="23"/>
      <c r="P118" s="23"/>
      <c r="Q118" s="23"/>
      <c r="R118" s="23"/>
      <c r="S118" s="23"/>
      <c r="T118" s="23"/>
      <c r="U118" s="23"/>
      <c r="V118" s="23"/>
      <c r="W118" s="23"/>
      <c r="X118" s="23"/>
      <c r="Y118" s="23"/>
      <c r="Z118" s="24"/>
      <c r="AA118" s="23"/>
      <c r="AB118" s="23"/>
      <c r="AC118" s="30"/>
      <c r="AD118" s="30"/>
    </row>
    <row r="119" spans="2:30" s="15" customFormat="1" x14ac:dyDescent="0.25">
      <c r="B119" s="30"/>
      <c r="C119" s="23"/>
      <c r="D119" s="23"/>
      <c r="E119" s="23"/>
      <c r="F119" s="23"/>
      <c r="G119" s="23"/>
      <c r="H119" s="23"/>
      <c r="I119" s="23"/>
      <c r="J119" s="21"/>
      <c r="K119" s="21"/>
      <c r="L119" s="48"/>
      <c r="M119" s="17"/>
      <c r="N119" s="22"/>
      <c r="O119" s="23"/>
      <c r="P119" s="23"/>
      <c r="Q119" s="23"/>
      <c r="R119" s="23"/>
      <c r="S119" s="23"/>
      <c r="T119" s="23"/>
      <c r="U119" s="23"/>
      <c r="V119" s="23"/>
      <c r="W119" s="23"/>
      <c r="X119" s="23"/>
      <c r="Y119" s="23"/>
      <c r="Z119" s="24"/>
      <c r="AA119" s="23"/>
      <c r="AB119" s="23"/>
      <c r="AC119" s="30"/>
      <c r="AD119" s="30"/>
    </row>
    <row r="120" spans="2:30" s="15" customFormat="1" x14ac:dyDescent="0.25">
      <c r="B120" s="30"/>
      <c r="C120" s="23"/>
      <c r="D120" s="23"/>
      <c r="E120" s="23"/>
      <c r="F120" s="23"/>
      <c r="G120" s="23"/>
      <c r="H120" s="23"/>
      <c r="I120" s="23"/>
      <c r="J120" s="21"/>
      <c r="K120" s="21"/>
      <c r="L120" s="48"/>
      <c r="M120" s="17"/>
      <c r="N120" s="22"/>
      <c r="O120" s="23"/>
      <c r="P120" s="23"/>
      <c r="Q120" s="23"/>
      <c r="R120" s="23"/>
      <c r="S120" s="23"/>
      <c r="T120" s="23"/>
      <c r="U120" s="23"/>
      <c r="V120" s="23"/>
      <c r="W120" s="23"/>
      <c r="X120" s="23"/>
      <c r="Y120" s="23"/>
      <c r="Z120" s="24"/>
      <c r="AA120" s="23"/>
      <c r="AB120" s="23"/>
      <c r="AC120" s="30"/>
      <c r="AD120" s="30"/>
    </row>
    <row r="121" spans="2:30" s="15" customFormat="1" x14ac:dyDescent="0.25">
      <c r="B121" s="30"/>
      <c r="C121" s="23"/>
      <c r="D121" s="23"/>
      <c r="E121" s="23"/>
      <c r="F121" s="23"/>
      <c r="G121" s="23"/>
      <c r="H121" s="23"/>
      <c r="I121" s="23"/>
      <c r="J121" s="21"/>
      <c r="K121" s="21"/>
      <c r="L121" s="48"/>
      <c r="M121" s="17"/>
      <c r="N121" s="22"/>
      <c r="O121" s="23"/>
      <c r="P121" s="23"/>
      <c r="Q121" s="23"/>
      <c r="R121" s="23"/>
      <c r="S121" s="23"/>
      <c r="T121" s="23"/>
      <c r="U121" s="23"/>
      <c r="V121" s="23"/>
      <c r="W121" s="23"/>
      <c r="X121" s="23"/>
      <c r="Y121" s="23"/>
      <c r="Z121" s="24"/>
      <c r="AA121" s="23"/>
      <c r="AB121" s="23"/>
      <c r="AC121" s="30"/>
      <c r="AD121" s="30"/>
    </row>
    <row r="122" spans="2:30" s="15" customFormat="1" x14ac:dyDescent="0.25">
      <c r="B122" s="30"/>
      <c r="C122" s="23"/>
      <c r="D122" s="23"/>
      <c r="E122" s="23"/>
      <c r="F122" s="23"/>
      <c r="G122" s="23"/>
      <c r="H122" s="23"/>
      <c r="I122" s="23"/>
      <c r="J122" s="21"/>
      <c r="K122" s="21"/>
      <c r="L122" s="48"/>
      <c r="M122" s="17"/>
      <c r="N122" s="22"/>
      <c r="O122" s="23"/>
      <c r="P122" s="23"/>
      <c r="Q122" s="23"/>
      <c r="R122" s="23"/>
      <c r="S122" s="23"/>
      <c r="T122" s="23"/>
      <c r="U122" s="23"/>
      <c r="V122" s="23"/>
      <c r="W122" s="23"/>
      <c r="X122" s="23"/>
      <c r="Y122" s="23"/>
      <c r="Z122" s="24"/>
      <c r="AA122" s="23"/>
      <c r="AB122" s="23"/>
      <c r="AC122" s="30"/>
      <c r="AD122" s="30"/>
    </row>
    <row r="123" spans="2:30" s="15" customFormat="1" x14ac:dyDescent="0.25">
      <c r="B123" s="30"/>
      <c r="C123" s="23"/>
      <c r="D123" s="23"/>
      <c r="E123" s="23"/>
      <c r="F123" s="23"/>
      <c r="G123" s="23"/>
      <c r="H123" s="23"/>
      <c r="I123" s="23"/>
      <c r="J123" s="21"/>
      <c r="K123" s="21"/>
      <c r="L123" s="48"/>
      <c r="M123" s="17"/>
      <c r="N123" s="22"/>
      <c r="O123" s="23"/>
      <c r="P123" s="23"/>
      <c r="Q123" s="23"/>
      <c r="R123" s="23"/>
      <c r="S123" s="23"/>
      <c r="T123" s="23"/>
      <c r="U123" s="23"/>
      <c r="V123" s="23"/>
      <c r="W123" s="23"/>
      <c r="X123" s="23"/>
      <c r="Y123" s="23"/>
      <c r="Z123" s="24"/>
      <c r="AA123" s="23"/>
      <c r="AB123" s="23"/>
      <c r="AC123" s="30"/>
      <c r="AD123" s="30"/>
    </row>
    <row r="124" spans="2:30" s="15" customFormat="1" x14ac:dyDescent="0.25">
      <c r="B124" s="30"/>
      <c r="C124" s="23"/>
      <c r="D124" s="23"/>
      <c r="E124" s="23"/>
      <c r="F124" s="23"/>
      <c r="G124" s="23"/>
      <c r="H124" s="23"/>
      <c r="I124" s="23"/>
      <c r="J124" s="21"/>
      <c r="K124" s="21"/>
      <c r="L124" s="48"/>
      <c r="M124" s="17"/>
      <c r="N124" s="22"/>
      <c r="O124" s="23"/>
      <c r="P124" s="23"/>
      <c r="Q124" s="23"/>
      <c r="R124" s="23"/>
      <c r="S124" s="23"/>
      <c r="T124" s="23"/>
      <c r="U124" s="23"/>
      <c r="V124" s="23"/>
      <c r="W124" s="23"/>
      <c r="X124" s="23"/>
      <c r="Y124" s="23"/>
      <c r="Z124" s="24"/>
      <c r="AA124" s="23"/>
      <c r="AB124" s="23"/>
      <c r="AC124" s="30"/>
      <c r="AD124" s="30"/>
    </row>
    <row r="125" spans="2:30" s="15" customFormat="1" x14ac:dyDescent="0.25">
      <c r="B125" s="30"/>
      <c r="C125" s="23"/>
      <c r="D125" s="23"/>
      <c r="E125" s="23"/>
      <c r="F125" s="23"/>
      <c r="G125" s="23"/>
      <c r="H125" s="23"/>
      <c r="I125" s="23"/>
      <c r="J125" s="21"/>
      <c r="K125" s="21"/>
      <c r="L125" s="48"/>
      <c r="M125" s="17"/>
      <c r="N125" s="22"/>
      <c r="O125" s="23"/>
      <c r="P125" s="23"/>
      <c r="Q125" s="23"/>
      <c r="R125" s="23"/>
      <c r="S125" s="23"/>
      <c r="T125" s="23"/>
      <c r="U125" s="23"/>
      <c r="V125" s="23"/>
      <c r="W125" s="23"/>
      <c r="X125" s="23"/>
      <c r="Y125" s="23"/>
      <c r="Z125" s="24"/>
      <c r="AA125" s="23"/>
      <c r="AB125" s="23"/>
      <c r="AC125" s="30"/>
      <c r="AD125" s="30"/>
    </row>
    <row r="126" spans="2:30" s="15" customFormat="1" x14ac:dyDescent="0.25">
      <c r="B126" s="30"/>
      <c r="C126" s="23"/>
      <c r="D126" s="23"/>
      <c r="E126" s="23"/>
      <c r="F126" s="23"/>
      <c r="G126" s="23"/>
      <c r="H126" s="23"/>
      <c r="I126" s="23"/>
      <c r="J126" s="21"/>
      <c r="K126" s="21"/>
      <c r="L126" s="48"/>
      <c r="M126" s="17"/>
      <c r="N126" s="22"/>
      <c r="O126" s="23"/>
      <c r="P126" s="23"/>
      <c r="Q126" s="23"/>
      <c r="R126" s="23"/>
      <c r="S126" s="23"/>
      <c r="T126" s="23"/>
      <c r="U126" s="23"/>
      <c r="V126" s="23"/>
      <c r="W126" s="23"/>
      <c r="X126" s="23"/>
      <c r="Y126" s="23"/>
      <c r="Z126" s="24"/>
      <c r="AA126" s="23"/>
      <c r="AB126" s="23"/>
      <c r="AC126" s="30"/>
      <c r="AD126" s="30"/>
    </row>
    <row r="127" spans="2:30" s="15" customFormat="1" x14ac:dyDescent="0.25">
      <c r="B127" s="30"/>
      <c r="C127" s="23"/>
      <c r="D127" s="23"/>
      <c r="E127" s="23"/>
      <c r="F127" s="23"/>
      <c r="G127" s="23"/>
      <c r="H127" s="23"/>
      <c r="I127" s="23"/>
      <c r="J127" s="21"/>
      <c r="K127" s="21"/>
      <c r="L127" s="48"/>
      <c r="M127" s="17"/>
      <c r="N127" s="22"/>
      <c r="O127" s="23"/>
      <c r="P127" s="23"/>
      <c r="Q127" s="23"/>
      <c r="R127" s="23"/>
      <c r="S127" s="23"/>
      <c r="T127" s="23"/>
      <c r="U127" s="23"/>
      <c r="V127" s="23"/>
      <c r="W127" s="23"/>
      <c r="X127" s="23"/>
      <c r="Y127" s="23"/>
      <c r="Z127" s="24"/>
      <c r="AA127" s="23"/>
      <c r="AB127" s="23"/>
      <c r="AC127" s="30"/>
      <c r="AD127" s="30"/>
    </row>
    <row r="128" spans="2:30" s="15" customFormat="1" x14ac:dyDescent="0.25">
      <c r="B128" s="30"/>
      <c r="C128" s="23"/>
      <c r="D128" s="23"/>
      <c r="E128" s="23"/>
      <c r="F128" s="23"/>
      <c r="G128" s="23"/>
      <c r="H128" s="23"/>
      <c r="I128" s="23"/>
      <c r="J128" s="21"/>
      <c r="K128" s="21"/>
      <c r="L128" s="48"/>
      <c r="M128" s="17"/>
      <c r="N128" s="22"/>
      <c r="O128" s="23"/>
      <c r="P128" s="23"/>
      <c r="Q128" s="23"/>
      <c r="R128" s="23"/>
      <c r="S128" s="23"/>
      <c r="T128" s="23"/>
      <c r="U128" s="23"/>
      <c r="V128" s="23"/>
      <c r="W128" s="23"/>
      <c r="X128" s="23"/>
      <c r="Y128" s="23"/>
      <c r="Z128" s="24"/>
      <c r="AA128" s="23"/>
      <c r="AB128" s="23"/>
      <c r="AC128" s="30"/>
      <c r="AD128" s="30"/>
    </row>
    <row r="129" spans="2:30" s="15" customFormat="1" x14ac:dyDescent="0.25">
      <c r="B129" s="30"/>
      <c r="C129" s="23"/>
      <c r="D129" s="23"/>
      <c r="E129" s="23"/>
      <c r="F129" s="23"/>
      <c r="G129" s="23"/>
      <c r="H129" s="23"/>
      <c r="I129" s="23"/>
      <c r="J129" s="21"/>
      <c r="K129" s="21"/>
      <c r="L129" s="48"/>
      <c r="M129" s="17"/>
      <c r="N129" s="22"/>
      <c r="O129" s="23"/>
      <c r="P129" s="23"/>
      <c r="Q129" s="23"/>
      <c r="R129" s="23"/>
      <c r="S129" s="23"/>
      <c r="T129" s="23"/>
      <c r="U129" s="23"/>
      <c r="V129" s="23"/>
      <c r="W129" s="23"/>
      <c r="X129" s="23"/>
      <c r="Y129" s="23"/>
      <c r="Z129" s="24"/>
      <c r="AA129" s="23"/>
      <c r="AB129" s="23"/>
      <c r="AC129" s="30"/>
      <c r="AD129" s="30"/>
    </row>
    <row r="130" spans="2:30" s="15" customFormat="1" x14ac:dyDescent="0.25">
      <c r="B130" s="30"/>
      <c r="C130" s="23"/>
      <c r="D130" s="23"/>
      <c r="E130" s="23"/>
      <c r="F130" s="23"/>
      <c r="G130" s="23"/>
      <c r="H130" s="23"/>
      <c r="I130" s="23"/>
      <c r="J130" s="21"/>
      <c r="K130" s="21"/>
      <c r="L130" s="48"/>
      <c r="M130" s="17"/>
      <c r="N130" s="22"/>
      <c r="O130" s="23"/>
      <c r="P130" s="23"/>
      <c r="Q130" s="23"/>
      <c r="R130" s="23"/>
      <c r="S130" s="23"/>
      <c r="T130" s="23"/>
      <c r="U130" s="23"/>
      <c r="V130" s="23"/>
      <c r="W130" s="23"/>
      <c r="X130" s="23"/>
      <c r="Y130" s="23"/>
      <c r="Z130" s="24"/>
      <c r="AA130" s="23"/>
      <c r="AB130" s="23"/>
      <c r="AC130" s="30"/>
      <c r="AD130" s="30"/>
    </row>
    <row r="131" spans="2:30" s="15" customFormat="1" x14ac:dyDescent="0.25">
      <c r="B131" s="30"/>
      <c r="C131" s="23"/>
      <c r="D131" s="23"/>
      <c r="E131" s="23"/>
      <c r="F131" s="23"/>
      <c r="G131" s="23"/>
      <c r="H131" s="23"/>
      <c r="I131" s="23"/>
      <c r="J131" s="21"/>
      <c r="K131" s="21"/>
      <c r="L131" s="48"/>
      <c r="M131" s="17"/>
      <c r="N131" s="22"/>
      <c r="O131" s="23"/>
      <c r="P131" s="23"/>
      <c r="Q131" s="23"/>
      <c r="R131" s="23"/>
      <c r="S131" s="23"/>
      <c r="T131" s="23"/>
      <c r="U131" s="23"/>
      <c r="V131" s="23"/>
      <c r="W131" s="23"/>
      <c r="X131" s="23"/>
      <c r="Y131" s="23"/>
      <c r="Z131" s="24"/>
      <c r="AA131" s="23"/>
      <c r="AB131" s="23"/>
      <c r="AC131" s="30"/>
      <c r="AD131" s="30"/>
    </row>
    <row r="132" spans="2:30" s="15" customFormat="1" x14ac:dyDescent="0.25">
      <c r="B132" s="30"/>
      <c r="C132" s="23"/>
      <c r="D132" s="23"/>
      <c r="E132" s="23"/>
      <c r="F132" s="23"/>
      <c r="G132" s="23"/>
      <c r="H132" s="23"/>
      <c r="I132" s="23"/>
      <c r="J132" s="21"/>
      <c r="K132" s="21"/>
      <c r="L132" s="48"/>
      <c r="M132" s="17"/>
      <c r="N132" s="22"/>
      <c r="O132" s="23"/>
      <c r="P132" s="23"/>
      <c r="Q132" s="23"/>
      <c r="R132" s="23"/>
      <c r="S132" s="23"/>
      <c r="T132" s="23"/>
      <c r="U132" s="23"/>
      <c r="V132" s="23"/>
      <c r="W132" s="23"/>
      <c r="X132" s="23"/>
      <c r="Y132" s="23"/>
      <c r="Z132" s="24"/>
      <c r="AA132" s="23"/>
      <c r="AB132" s="23"/>
      <c r="AC132" s="30"/>
      <c r="AD132" s="30"/>
    </row>
    <row r="133" spans="2:30" s="15" customFormat="1" x14ac:dyDescent="0.25">
      <c r="B133" s="30"/>
      <c r="C133" s="23"/>
      <c r="D133" s="23"/>
      <c r="E133" s="23"/>
      <c r="F133" s="23"/>
      <c r="G133" s="23"/>
      <c r="H133" s="23"/>
      <c r="I133" s="23"/>
      <c r="J133" s="21"/>
      <c r="K133" s="21"/>
      <c r="L133" s="48"/>
      <c r="M133" s="17"/>
      <c r="N133" s="22"/>
      <c r="O133" s="23"/>
      <c r="P133" s="23"/>
      <c r="Q133" s="23"/>
      <c r="R133" s="23"/>
      <c r="S133" s="23"/>
      <c r="T133" s="23"/>
      <c r="U133" s="23"/>
      <c r="V133" s="23"/>
      <c r="W133" s="23"/>
      <c r="X133" s="23"/>
      <c r="Y133" s="23"/>
      <c r="Z133" s="24"/>
      <c r="AA133" s="23"/>
      <c r="AB133" s="23"/>
      <c r="AC133" s="30"/>
      <c r="AD133" s="30"/>
    </row>
    <row r="134" spans="2:30" s="15" customFormat="1" x14ac:dyDescent="0.25">
      <c r="B134" s="30"/>
      <c r="C134" s="23"/>
      <c r="D134" s="23"/>
      <c r="E134" s="23"/>
      <c r="F134" s="23"/>
      <c r="G134" s="23"/>
      <c r="H134" s="23"/>
      <c r="I134" s="23"/>
      <c r="J134" s="21"/>
      <c r="K134" s="21"/>
      <c r="L134" s="48"/>
      <c r="M134" s="17"/>
      <c r="N134" s="22"/>
      <c r="O134" s="23"/>
      <c r="P134" s="23"/>
      <c r="Q134" s="23"/>
      <c r="R134" s="23"/>
      <c r="S134" s="23"/>
      <c r="T134" s="23"/>
      <c r="U134" s="23"/>
      <c r="V134" s="23"/>
      <c r="W134" s="23"/>
      <c r="X134" s="23"/>
      <c r="Y134" s="23"/>
      <c r="Z134" s="24"/>
      <c r="AA134" s="23"/>
      <c r="AB134" s="23"/>
      <c r="AC134" s="30"/>
      <c r="AD134" s="30"/>
    </row>
    <row r="135" spans="2:30" s="15" customFormat="1" x14ac:dyDescent="0.25">
      <c r="B135" s="30"/>
      <c r="C135" s="23"/>
      <c r="D135" s="23"/>
      <c r="E135" s="23"/>
      <c r="F135" s="23"/>
      <c r="G135" s="23"/>
      <c r="H135" s="23"/>
      <c r="I135" s="23"/>
      <c r="J135" s="21"/>
      <c r="K135" s="21"/>
      <c r="L135" s="48"/>
      <c r="M135" s="17"/>
      <c r="N135" s="22"/>
      <c r="O135" s="23"/>
      <c r="P135" s="23"/>
      <c r="Q135" s="23"/>
      <c r="R135" s="23"/>
      <c r="S135" s="23"/>
      <c r="T135" s="23"/>
      <c r="U135" s="23"/>
      <c r="V135" s="23"/>
      <c r="W135" s="23"/>
      <c r="X135" s="23"/>
      <c r="Y135" s="23"/>
      <c r="Z135" s="24"/>
      <c r="AA135" s="23"/>
      <c r="AB135" s="23"/>
      <c r="AC135" s="30"/>
      <c r="AD135" s="30"/>
    </row>
    <row r="136" spans="2:30" s="15" customFormat="1" x14ac:dyDescent="0.25">
      <c r="B136" s="30"/>
      <c r="C136" s="23"/>
      <c r="D136" s="23"/>
      <c r="E136" s="23"/>
      <c r="F136" s="23"/>
      <c r="G136" s="23"/>
      <c r="H136" s="23"/>
      <c r="I136" s="23"/>
      <c r="J136" s="21"/>
      <c r="K136" s="21"/>
      <c r="L136" s="48"/>
      <c r="M136" s="17"/>
      <c r="N136" s="22"/>
      <c r="O136" s="23"/>
      <c r="P136" s="23"/>
      <c r="Q136" s="23"/>
      <c r="R136" s="23"/>
      <c r="S136" s="23"/>
      <c r="T136" s="23"/>
      <c r="U136" s="23"/>
      <c r="V136" s="23"/>
      <c r="W136" s="23"/>
      <c r="X136" s="23"/>
      <c r="Y136" s="23"/>
      <c r="Z136" s="24"/>
      <c r="AA136" s="23"/>
      <c r="AB136" s="23"/>
      <c r="AC136" s="30"/>
      <c r="AD136" s="30"/>
    </row>
    <row r="137" spans="2:30" s="15" customFormat="1" x14ac:dyDescent="0.25">
      <c r="B137" s="30"/>
      <c r="C137" s="23"/>
      <c r="D137" s="23"/>
      <c r="E137" s="23"/>
      <c r="F137" s="23"/>
      <c r="G137" s="23"/>
      <c r="H137" s="23"/>
      <c r="I137" s="23"/>
      <c r="J137" s="21"/>
      <c r="K137" s="21"/>
      <c r="L137" s="48"/>
      <c r="M137" s="17"/>
      <c r="N137" s="22"/>
      <c r="O137" s="23"/>
      <c r="P137" s="23"/>
      <c r="Q137" s="23"/>
      <c r="R137" s="23"/>
      <c r="S137" s="23"/>
      <c r="T137" s="23"/>
      <c r="U137" s="23"/>
      <c r="V137" s="23"/>
      <c r="W137" s="23"/>
      <c r="X137" s="23"/>
      <c r="Y137" s="23"/>
      <c r="Z137" s="24"/>
      <c r="AA137" s="23"/>
      <c r="AB137" s="23"/>
      <c r="AC137" s="30"/>
      <c r="AD137" s="30"/>
    </row>
    <row r="138" spans="2:30" s="15" customFormat="1" x14ac:dyDescent="0.25">
      <c r="B138" s="30"/>
      <c r="C138" s="23"/>
      <c r="D138" s="23"/>
      <c r="E138" s="23"/>
      <c r="F138" s="23"/>
      <c r="G138" s="23"/>
      <c r="H138" s="23"/>
      <c r="I138" s="23"/>
      <c r="J138" s="21"/>
      <c r="K138" s="21"/>
      <c r="L138" s="48"/>
      <c r="M138" s="17"/>
      <c r="N138" s="22"/>
      <c r="O138" s="23"/>
      <c r="P138" s="23"/>
      <c r="Q138" s="23"/>
      <c r="R138" s="23"/>
      <c r="S138" s="23"/>
      <c r="T138" s="23"/>
      <c r="U138" s="23"/>
      <c r="V138" s="23"/>
      <c r="W138" s="23"/>
      <c r="X138" s="23"/>
      <c r="Y138" s="23"/>
      <c r="Z138" s="24"/>
      <c r="AA138" s="23"/>
      <c r="AB138" s="23"/>
      <c r="AC138" s="30"/>
      <c r="AD138" s="30"/>
    </row>
    <row r="139" spans="2:30" s="15" customFormat="1" x14ac:dyDescent="0.25">
      <c r="B139" s="30"/>
      <c r="C139" s="23"/>
      <c r="D139" s="23"/>
      <c r="E139" s="23"/>
      <c r="F139" s="23"/>
      <c r="G139" s="23"/>
      <c r="H139" s="23"/>
      <c r="I139" s="23"/>
      <c r="J139" s="21"/>
      <c r="K139" s="21"/>
      <c r="L139" s="48"/>
      <c r="M139" s="17"/>
      <c r="N139" s="22"/>
      <c r="O139" s="23"/>
      <c r="P139" s="23"/>
      <c r="Q139" s="23"/>
      <c r="R139" s="23"/>
      <c r="S139" s="23"/>
      <c r="T139" s="23"/>
      <c r="U139" s="23"/>
      <c r="V139" s="23"/>
      <c r="W139" s="23"/>
      <c r="X139" s="23"/>
      <c r="Y139" s="23"/>
      <c r="Z139" s="24"/>
      <c r="AA139" s="23"/>
      <c r="AB139" s="23"/>
      <c r="AC139" s="30"/>
      <c r="AD139" s="30"/>
    </row>
    <row r="140" spans="2:30" s="15" customFormat="1" x14ac:dyDescent="0.25">
      <c r="B140" s="30"/>
      <c r="C140" s="23"/>
      <c r="D140" s="23"/>
      <c r="E140" s="23"/>
      <c r="F140" s="23"/>
      <c r="G140" s="23"/>
      <c r="H140" s="23"/>
      <c r="I140" s="23"/>
      <c r="J140" s="21"/>
      <c r="K140" s="21"/>
      <c r="L140" s="48"/>
      <c r="M140" s="17"/>
      <c r="N140" s="22"/>
      <c r="O140" s="23"/>
      <c r="P140" s="23"/>
      <c r="Q140" s="23"/>
      <c r="R140" s="23"/>
      <c r="S140" s="23"/>
      <c r="T140" s="23"/>
      <c r="U140" s="23"/>
      <c r="V140" s="23"/>
      <c r="W140" s="23"/>
      <c r="X140" s="23"/>
      <c r="Y140" s="23"/>
      <c r="Z140" s="24"/>
      <c r="AA140" s="23"/>
      <c r="AB140" s="23"/>
      <c r="AC140" s="30"/>
      <c r="AD140" s="30"/>
    </row>
    <row r="141" spans="2:30" s="15" customFormat="1" x14ac:dyDescent="0.25">
      <c r="B141" s="30"/>
      <c r="C141" s="23"/>
      <c r="D141" s="23"/>
      <c r="E141" s="23"/>
      <c r="F141" s="23"/>
      <c r="G141" s="23"/>
      <c r="H141" s="23"/>
      <c r="I141" s="23"/>
      <c r="J141" s="21"/>
      <c r="K141" s="21"/>
      <c r="L141" s="48"/>
      <c r="M141" s="17"/>
      <c r="N141" s="22"/>
      <c r="O141" s="23"/>
      <c r="P141" s="23"/>
      <c r="Q141" s="23"/>
      <c r="R141" s="23"/>
      <c r="S141" s="23"/>
      <c r="T141" s="23"/>
      <c r="U141" s="23"/>
      <c r="V141" s="23"/>
      <c r="W141" s="23"/>
      <c r="X141" s="23"/>
      <c r="Y141" s="23"/>
      <c r="Z141" s="24"/>
      <c r="AA141" s="23"/>
      <c r="AB141" s="23"/>
      <c r="AC141" s="30"/>
      <c r="AD141" s="30"/>
    </row>
    <row r="142" spans="2:30" s="15" customFormat="1" x14ac:dyDescent="0.25">
      <c r="B142" s="30"/>
      <c r="C142" s="23"/>
      <c r="D142" s="23"/>
      <c r="E142" s="23"/>
      <c r="F142" s="23"/>
      <c r="G142" s="23"/>
      <c r="H142" s="23"/>
      <c r="I142" s="23"/>
      <c r="J142" s="21"/>
      <c r="K142" s="21"/>
      <c r="L142" s="48"/>
      <c r="M142" s="17"/>
      <c r="N142" s="22"/>
      <c r="O142" s="23"/>
      <c r="P142" s="23"/>
      <c r="Q142" s="23"/>
      <c r="R142" s="23"/>
      <c r="S142" s="23"/>
      <c r="T142" s="23"/>
      <c r="U142" s="23"/>
      <c r="V142" s="23"/>
      <c r="W142" s="23"/>
      <c r="X142" s="23"/>
      <c r="Y142" s="23"/>
      <c r="Z142" s="24"/>
      <c r="AA142" s="23"/>
      <c r="AB142" s="23"/>
      <c r="AC142" s="30"/>
      <c r="AD142" s="30"/>
    </row>
    <row r="143" spans="2:30" s="15" customFormat="1" x14ac:dyDescent="0.25">
      <c r="B143" s="30"/>
      <c r="C143" s="23"/>
      <c r="D143" s="23"/>
      <c r="E143" s="23"/>
      <c r="F143" s="23"/>
      <c r="G143" s="23"/>
      <c r="H143" s="23"/>
      <c r="I143" s="23"/>
      <c r="J143" s="21"/>
      <c r="K143" s="21"/>
      <c r="L143" s="48"/>
      <c r="M143" s="17"/>
      <c r="N143" s="22"/>
      <c r="O143" s="23"/>
      <c r="P143" s="23"/>
      <c r="Q143" s="23"/>
      <c r="R143" s="23"/>
      <c r="S143" s="23"/>
      <c r="T143" s="23"/>
      <c r="U143" s="23"/>
      <c r="V143" s="23"/>
      <c r="W143" s="23"/>
      <c r="X143" s="23"/>
      <c r="Y143" s="23"/>
      <c r="Z143" s="24"/>
      <c r="AA143" s="23"/>
      <c r="AB143" s="23"/>
      <c r="AC143" s="30"/>
      <c r="AD143" s="30"/>
    </row>
    <row r="144" spans="2:30" s="15" customFormat="1" x14ac:dyDescent="0.25">
      <c r="B144" s="30"/>
      <c r="C144" s="23"/>
      <c r="D144" s="23"/>
      <c r="E144" s="23"/>
      <c r="F144" s="23"/>
      <c r="G144" s="23"/>
      <c r="H144" s="23"/>
      <c r="I144" s="23"/>
      <c r="J144" s="21"/>
      <c r="K144" s="21"/>
      <c r="L144" s="48"/>
      <c r="M144" s="17"/>
      <c r="N144" s="22"/>
      <c r="O144" s="23"/>
      <c r="P144" s="23"/>
      <c r="Q144" s="23"/>
      <c r="R144" s="23"/>
      <c r="S144" s="23"/>
      <c r="T144" s="23"/>
      <c r="U144" s="23"/>
      <c r="V144" s="23"/>
      <c r="W144" s="23"/>
      <c r="X144" s="23"/>
      <c r="Y144" s="23"/>
      <c r="Z144" s="24"/>
      <c r="AA144" s="23"/>
      <c r="AB144" s="23"/>
      <c r="AC144" s="30"/>
      <c r="AD144" s="30"/>
    </row>
    <row r="145" spans="2:30" s="15" customFormat="1" x14ac:dyDescent="0.25">
      <c r="B145" s="30"/>
      <c r="C145" s="23"/>
      <c r="D145" s="23"/>
      <c r="E145" s="23"/>
      <c r="F145" s="23"/>
      <c r="G145" s="23"/>
      <c r="H145" s="23"/>
      <c r="I145" s="23"/>
      <c r="J145" s="21"/>
      <c r="K145" s="21"/>
      <c r="L145" s="48"/>
      <c r="M145" s="17"/>
      <c r="N145" s="22"/>
      <c r="O145" s="23"/>
      <c r="P145" s="23"/>
      <c r="Q145" s="23"/>
      <c r="R145" s="23"/>
      <c r="S145" s="23"/>
      <c r="T145" s="23"/>
      <c r="U145" s="23"/>
      <c r="V145" s="23"/>
      <c r="W145" s="23"/>
      <c r="X145" s="23"/>
      <c r="Y145" s="23"/>
      <c r="Z145" s="24"/>
      <c r="AA145" s="23"/>
      <c r="AB145" s="23"/>
      <c r="AC145" s="30"/>
      <c r="AD145" s="30"/>
    </row>
    <row r="146" spans="2:30" s="15" customFormat="1" x14ac:dyDescent="0.25">
      <c r="B146" s="30"/>
      <c r="C146" s="23"/>
      <c r="D146" s="23"/>
      <c r="E146" s="23"/>
      <c r="F146" s="23"/>
      <c r="G146" s="23"/>
      <c r="H146" s="23"/>
      <c r="I146" s="23"/>
      <c r="J146" s="21"/>
      <c r="K146" s="21"/>
      <c r="L146" s="48"/>
      <c r="M146" s="17"/>
      <c r="N146" s="22"/>
      <c r="O146" s="23"/>
      <c r="P146" s="23"/>
      <c r="Q146" s="23"/>
      <c r="R146" s="23"/>
      <c r="S146" s="23"/>
      <c r="T146" s="23"/>
      <c r="U146" s="23"/>
      <c r="V146" s="23"/>
      <c r="W146" s="23"/>
      <c r="X146" s="23"/>
      <c r="Y146" s="23"/>
      <c r="Z146" s="24"/>
      <c r="AA146" s="23"/>
      <c r="AB146" s="23"/>
      <c r="AC146" s="30"/>
      <c r="AD146" s="30"/>
    </row>
    <row r="147" spans="2:30" s="15" customFormat="1" x14ac:dyDescent="0.25">
      <c r="B147" s="30"/>
      <c r="C147" s="23"/>
      <c r="D147" s="23"/>
      <c r="E147" s="23"/>
      <c r="F147" s="23"/>
      <c r="G147" s="23"/>
      <c r="H147" s="23"/>
      <c r="I147" s="23"/>
      <c r="J147" s="21"/>
      <c r="K147" s="21"/>
      <c r="L147" s="48"/>
      <c r="M147" s="17"/>
      <c r="N147" s="22"/>
      <c r="O147" s="23"/>
      <c r="P147" s="23"/>
      <c r="Q147" s="23"/>
      <c r="R147" s="23"/>
      <c r="S147" s="23"/>
      <c r="T147" s="23"/>
      <c r="U147" s="23"/>
      <c r="V147" s="23"/>
      <c r="W147" s="23"/>
      <c r="X147" s="23"/>
      <c r="Y147" s="23"/>
      <c r="Z147" s="24"/>
      <c r="AA147" s="23"/>
      <c r="AB147" s="23"/>
      <c r="AC147" s="30"/>
      <c r="AD147" s="30"/>
    </row>
    <row r="148" spans="2:30" s="15" customFormat="1" x14ac:dyDescent="0.25">
      <c r="B148" s="30"/>
      <c r="C148" s="23"/>
      <c r="D148" s="23"/>
      <c r="E148" s="23"/>
      <c r="F148" s="23"/>
      <c r="G148" s="23"/>
      <c r="H148" s="23"/>
      <c r="I148" s="23"/>
      <c r="J148" s="21"/>
      <c r="K148" s="21"/>
      <c r="L148" s="48"/>
      <c r="M148" s="17"/>
      <c r="N148" s="22"/>
      <c r="O148" s="23"/>
      <c r="P148" s="23"/>
      <c r="Q148" s="23"/>
      <c r="R148" s="23"/>
      <c r="S148" s="23"/>
      <c r="T148" s="23"/>
      <c r="U148" s="23"/>
      <c r="V148" s="23"/>
      <c r="W148" s="23"/>
      <c r="X148" s="23"/>
      <c r="Y148" s="23"/>
      <c r="Z148" s="24"/>
      <c r="AA148" s="23"/>
      <c r="AB148" s="23"/>
      <c r="AC148" s="30"/>
      <c r="AD148" s="30"/>
    </row>
    <row r="149" spans="2:30" s="15" customFormat="1" x14ac:dyDescent="0.25">
      <c r="B149" s="30"/>
      <c r="C149" s="23"/>
      <c r="D149" s="23"/>
      <c r="E149" s="23"/>
      <c r="F149" s="23"/>
      <c r="G149" s="23"/>
      <c r="H149" s="23"/>
      <c r="I149" s="23"/>
      <c r="J149" s="21"/>
      <c r="K149" s="21"/>
      <c r="L149" s="48"/>
      <c r="M149" s="17"/>
      <c r="N149" s="22"/>
      <c r="O149" s="23"/>
      <c r="P149" s="23"/>
      <c r="Q149" s="23"/>
      <c r="R149" s="23"/>
      <c r="S149" s="23"/>
      <c r="T149" s="23"/>
      <c r="U149" s="23"/>
      <c r="V149" s="23"/>
      <c r="W149" s="23"/>
      <c r="X149" s="23"/>
      <c r="Y149" s="23"/>
      <c r="Z149" s="24"/>
      <c r="AA149" s="23"/>
      <c r="AB149" s="23"/>
      <c r="AC149" s="30"/>
      <c r="AD149" s="30"/>
    </row>
    <row r="150" spans="2:30" s="15" customFormat="1" x14ac:dyDescent="0.25">
      <c r="B150" s="30"/>
      <c r="C150" s="23"/>
      <c r="D150" s="23"/>
      <c r="E150" s="23"/>
      <c r="F150" s="23"/>
      <c r="G150" s="23"/>
      <c r="H150" s="23"/>
      <c r="I150" s="23"/>
      <c r="J150" s="21"/>
      <c r="K150" s="21"/>
      <c r="L150" s="48"/>
      <c r="M150" s="17"/>
      <c r="N150" s="22"/>
      <c r="O150" s="23"/>
      <c r="P150" s="23"/>
      <c r="Q150" s="23"/>
      <c r="R150" s="23"/>
      <c r="S150" s="23"/>
      <c r="T150" s="23"/>
      <c r="U150" s="23"/>
      <c r="V150" s="23"/>
      <c r="W150" s="23"/>
      <c r="X150" s="23"/>
      <c r="Y150" s="23"/>
      <c r="Z150" s="24"/>
      <c r="AA150" s="23"/>
      <c r="AB150" s="23"/>
      <c r="AC150" s="30"/>
      <c r="AD150" s="30"/>
    </row>
    <row r="151" spans="2:30" s="15" customFormat="1" x14ac:dyDescent="0.25">
      <c r="B151" s="30"/>
      <c r="C151" s="23"/>
      <c r="D151" s="23"/>
      <c r="E151" s="23"/>
      <c r="F151" s="23"/>
      <c r="G151" s="23"/>
      <c r="H151" s="23"/>
      <c r="I151" s="23"/>
      <c r="J151" s="21"/>
      <c r="K151" s="21"/>
      <c r="L151" s="48"/>
      <c r="M151" s="17"/>
      <c r="N151" s="22"/>
      <c r="O151" s="23"/>
      <c r="P151" s="23"/>
      <c r="Q151" s="23"/>
      <c r="R151" s="23"/>
      <c r="S151" s="23"/>
      <c r="T151" s="23"/>
      <c r="U151" s="23"/>
      <c r="V151" s="23"/>
      <c r="W151" s="23"/>
      <c r="X151" s="23"/>
      <c r="Y151" s="23"/>
      <c r="Z151" s="24"/>
      <c r="AA151" s="23"/>
      <c r="AB151" s="23"/>
      <c r="AC151" s="30"/>
      <c r="AD151" s="30"/>
    </row>
    <row r="152" spans="2:30" s="15" customFormat="1" x14ac:dyDescent="0.25">
      <c r="B152" s="30"/>
      <c r="C152" s="23"/>
      <c r="D152" s="23"/>
      <c r="E152" s="23"/>
      <c r="F152" s="23"/>
      <c r="G152" s="23"/>
      <c r="H152" s="23"/>
      <c r="I152" s="23"/>
      <c r="J152" s="21"/>
      <c r="K152" s="21"/>
      <c r="L152" s="48"/>
      <c r="M152" s="17"/>
      <c r="N152" s="22"/>
      <c r="O152" s="23"/>
      <c r="P152" s="23"/>
      <c r="Q152" s="23"/>
      <c r="R152" s="23"/>
      <c r="S152" s="23"/>
      <c r="T152" s="23"/>
      <c r="U152" s="23"/>
      <c r="V152" s="23"/>
      <c r="W152" s="23"/>
      <c r="X152" s="23"/>
      <c r="Y152" s="23"/>
      <c r="Z152" s="24"/>
      <c r="AA152" s="23"/>
      <c r="AB152" s="23"/>
      <c r="AC152" s="30"/>
      <c r="AD152" s="30"/>
    </row>
    <row r="153" spans="2:30" s="15" customFormat="1" x14ac:dyDescent="0.25">
      <c r="B153" s="30"/>
      <c r="C153" s="23"/>
      <c r="D153" s="23"/>
      <c r="E153" s="23"/>
      <c r="F153" s="23"/>
      <c r="G153" s="23"/>
      <c r="H153" s="23"/>
      <c r="I153" s="23"/>
      <c r="J153" s="21"/>
      <c r="K153" s="21"/>
      <c r="L153" s="48"/>
      <c r="M153" s="17"/>
      <c r="N153" s="22"/>
      <c r="O153" s="23"/>
      <c r="P153" s="23"/>
      <c r="Q153" s="23"/>
      <c r="R153" s="23"/>
      <c r="S153" s="23"/>
      <c r="T153" s="23"/>
      <c r="U153" s="23"/>
      <c r="V153" s="23"/>
      <c r="W153" s="23"/>
      <c r="X153" s="23"/>
      <c r="Y153" s="23"/>
      <c r="Z153" s="24"/>
      <c r="AA153" s="23"/>
      <c r="AB153" s="23"/>
      <c r="AC153" s="30"/>
      <c r="AD153" s="30"/>
    </row>
    <row r="154" spans="2:30" s="15" customFormat="1" x14ac:dyDescent="0.25">
      <c r="B154" s="30"/>
      <c r="C154" s="23"/>
      <c r="D154" s="23"/>
      <c r="E154" s="23"/>
      <c r="F154" s="23"/>
      <c r="G154" s="23"/>
      <c r="H154" s="23"/>
      <c r="I154" s="23"/>
      <c r="J154" s="21"/>
      <c r="K154" s="21"/>
      <c r="L154" s="48"/>
      <c r="M154" s="17"/>
      <c r="N154" s="22"/>
      <c r="O154" s="23"/>
      <c r="P154" s="23"/>
      <c r="Q154" s="23"/>
      <c r="R154" s="23"/>
      <c r="S154" s="23"/>
      <c r="T154" s="23"/>
      <c r="U154" s="23"/>
      <c r="V154" s="23"/>
      <c r="W154" s="23"/>
      <c r="X154" s="23"/>
      <c r="Y154" s="23"/>
      <c r="Z154" s="24"/>
      <c r="AA154" s="23"/>
      <c r="AB154" s="23"/>
      <c r="AC154" s="30"/>
      <c r="AD154" s="30"/>
    </row>
    <row r="155" spans="2:30" s="15" customFormat="1" x14ac:dyDescent="0.25">
      <c r="B155" s="30"/>
      <c r="C155" s="23"/>
      <c r="D155" s="23"/>
      <c r="E155" s="23"/>
      <c r="F155" s="23"/>
      <c r="G155" s="23"/>
      <c r="H155" s="23"/>
      <c r="I155" s="23"/>
      <c r="J155" s="21"/>
      <c r="K155" s="21"/>
      <c r="L155" s="48"/>
      <c r="M155" s="17"/>
      <c r="N155" s="22"/>
      <c r="O155" s="23"/>
      <c r="P155" s="23"/>
      <c r="Q155" s="23"/>
      <c r="R155" s="23"/>
      <c r="S155" s="23"/>
      <c r="T155" s="23"/>
      <c r="U155" s="23"/>
      <c r="V155" s="23"/>
      <c r="W155" s="23"/>
      <c r="X155" s="23"/>
      <c r="Y155" s="23"/>
      <c r="Z155" s="24"/>
      <c r="AA155" s="23"/>
      <c r="AB155" s="23"/>
      <c r="AC155" s="30"/>
      <c r="AD155" s="30"/>
    </row>
    <row r="156" spans="2:30" s="15" customFormat="1" x14ac:dyDescent="0.25">
      <c r="B156" s="30"/>
      <c r="C156" s="23"/>
      <c r="D156" s="23"/>
      <c r="E156" s="23"/>
      <c r="F156" s="23"/>
      <c r="G156" s="23"/>
      <c r="H156" s="23"/>
      <c r="I156" s="23"/>
      <c r="J156" s="21"/>
      <c r="K156" s="21"/>
      <c r="L156" s="48"/>
      <c r="M156" s="17"/>
      <c r="N156" s="22"/>
      <c r="O156" s="23"/>
      <c r="P156" s="23"/>
      <c r="Q156" s="23"/>
      <c r="R156" s="23"/>
      <c r="S156" s="23"/>
      <c r="T156" s="23"/>
      <c r="U156" s="23"/>
      <c r="V156" s="23"/>
      <c r="W156" s="23"/>
      <c r="X156" s="23"/>
      <c r="Y156" s="23"/>
      <c r="Z156" s="24"/>
      <c r="AA156" s="23"/>
      <c r="AB156" s="23"/>
      <c r="AC156" s="30"/>
      <c r="AD156" s="30"/>
    </row>
    <row r="157" spans="2:30" s="15" customFormat="1" x14ac:dyDescent="0.25">
      <c r="B157" s="30"/>
      <c r="C157" s="23"/>
      <c r="D157" s="23"/>
      <c r="E157" s="23"/>
      <c r="F157" s="23"/>
      <c r="G157" s="23"/>
      <c r="H157" s="23"/>
      <c r="I157" s="23"/>
      <c r="J157" s="21"/>
      <c r="K157" s="21"/>
      <c r="L157" s="48"/>
      <c r="M157" s="17"/>
      <c r="N157" s="22"/>
      <c r="O157" s="23"/>
      <c r="P157" s="23"/>
      <c r="Q157" s="23"/>
      <c r="R157" s="23"/>
      <c r="S157" s="23"/>
      <c r="T157" s="23"/>
      <c r="U157" s="23"/>
      <c r="V157" s="23"/>
      <c r="W157" s="23"/>
      <c r="X157" s="23"/>
      <c r="Y157" s="23"/>
      <c r="Z157" s="24"/>
      <c r="AA157" s="23"/>
      <c r="AB157" s="23"/>
      <c r="AC157" s="30"/>
      <c r="AD157" s="30"/>
    </row>
    <row r="158" spans="2:30" s="15" customFormat="1" x14ac:dyDescent="0.25">
      <c r="B158" s="30"/>
      <c r="C158" s="23"/>
      <c r="D158" s="23"/>
      <c r="E158" s="23"/>
      <c r="F158" s="23"/>
      <c r="G158" s="23"/>
      <c r="H158" s="23"/>
      <c r="I158" s="23"/>
      <c r="J158" s="21"/>
      <c r="K158" s="21"/>
      <c r="L158" s="48"/>
      <c r="M158" s="17"/>
      <c r="N158" s="22"/>
      <c r="O158" s="23"/>
      <c r="P158" s="23"/>
      <c r="Q158" s="23"/>
      <c r="R158" s="23"/>
      <c r="S158" s="23"/>
      <c r="T158" s="23"/>
      <c r="U158" s="23"/>
      <c r="V158" s="23"/>
      <c r="W158" s="23"/>
      <c r="X158" s="23"/>
      <c r="Y158" s="23"/>
      <c r="Z158" s="24"/>
      <c r="AA158" s="23"/>
      <c r="AB158" s="23"/>
      <c r="AC158" s="30"/>
      <c r="AD158" s="30"/>
    </row>
    <row r="159" spans="2:30" s="15" customFormat="1" x14ac:dyDescent="0.25">
      <c r="B159" s="30"/>
      <c r="C159" s="23"/>
      <c r="D159" s="23"/>
      <c r="E159" s="23"/>
      <c r="F159" s="23"/>
      <c r="G159" s="23"/>
      <c r="H159" s="23"/>
      <c r="I159" s="23"/>
      <c r="J159" s="21"/>
      <c r="K159" s="21"/>
      <c r="L159" s="48"/>
      <c r="M159" s="17"/>
      <c r="N159" s="22"/>
      <c r="O159" s="23"/>
      <c r="P159" s="23"/>
      <c r="Q159" s="23"/>
      <c r="R159" s="23"/>
      <c r="S159" s="23"/>
      <c r="T159" s="23"/>
      <c r="U159" s="23"/>
      <c r="V159" s="23"/>
      <c r="W159" s="23"/>
      <c r="X159" s="23"/>
      <c r="Y159" s="23"/>
      <c r="Z159" s="24"/>
      <c r="AA159" s="23"/>
      <c r="AB159" s="23"/>
      <c r="AC159" s="30"/>
      <c r="AD159" s="30"/>
    </row>
    <row r="160" spans="2:30" s="15" customFormat="1" x14ac:dyDescent="0.25">
      <c r="B160" s="30"/>
      <c r="C160" s="23"/>
      <c r="D160" s="23"/>
      <c r="E160" s="23"/>
      <c r="F160" s="23"/>
      <c r="G160" s="23"/>
      <c r="H160" s="23"/>
      <c r="I160" s="23"/>
      <c r="J160" s="21"/>
      <c r="K160" s="21"/>
      <c r="L160" s="48"/>
      <c r="M160" s="17"/>
      <c r="N160" s="22"/>
      <c r="O160" s="23"/>
      <c r="P160" s="23"/>
      <c r="Q160" s="23"/>
      <c r="R160" s="23"/>
      <c r="S160" s="23"/>
      <c r="T160" s="23"/>
      <c r="U160" s="23"/>
      <c r="V160" s="23"/>
      <c r="W160" s="23"/>
      <c r="X160" s="23"/>
      <c r="Y160" s="23"/>
      <c r="Z160" s="24"/>
      <c r="AA160" s="23"/>
      <c r="AB160" s="23"/>
      <c r="AC160" s="30"/>
      <c r="AD160" s="30"/>
    </row>
    <row r="161" spans="2:30" s="15" customFormat="1" x14ac:dyDescent="0.25">
      <c r="B161" s="30"/>
      <c r="C161" s="23"/>
      <c r="D161" s="23"/>
      <c r="E161" s="23"/>
      <c r="F161" s="23"/>
      <c r="G161" s="23"/>
      <c r="H161" s="23"/>
      <c r="I161" s="23"/>
      <c r="J161" s="21"/>
      <c r="K161" s="21"/>
      <c r="L161" s="48"/>
      <c r="M161" s="17"/>
      <c r="N161" s="22"/>
      <c r="O161" s="23"/>
      <c r="P161" s="23"/>
      <c r="Q161" s="23"/>
      <c r="R161" s="23"/>
      <c r="S161" s="23"/>
      <c r="T161" s="23"/>
      <c r="U161" s="23"/>
      <c r="V161" s="23"/>
      <c r="W161" s="23"/>
      <c r="X161" s="23"/>
      <c r="Y161" s="23"/>
      <c r="Z161" s="24"/>
      <c r="AA161" s="23"/>
      <c r="AB161" s="23"/>
      <c r="AC161" s="30"/>
      <c r="AD161" s="30"/>
    </row>
    <row r="162" spans="2:30" s="15" customFormat="1" x14ac:dyDescent="0.25">
      <c r="B162" s="30"/>
      <c r="C162" s="23"/>
      <c r="D162" s="23"/>
      <c r="E162" s="23"/>
      <c r="F162" s="23"/>
      <c r="G162" s="23"/>
      <c r="H162" s="23"/>
      <c r="I162" s="23"/>
      <c r="J162" s="21"/>
      <c r="K162" s="21"/>
      <c r="L162" s="48"/>
      <c r="M162" s="17"/>
      <c r="N162" s="22"/>
      <c r="O162" s="23"/>
      <c r="P162" s="23"/>
      <c r="Q162" s="23"/>
      <c r="R162" s="23"/>
      <c r="S162" s="23"/>
      <c r="T162" s="23"/>
      <c r="U162" s="23"/>
      <c r="V162" s="23"/>
      <c r="W162" s="23"/>
      <c r="X162" s="23"/>
      <c r="Y162" s="23"/>
      <c r="Z162" s="24"/>
      <c r="AA162" s="23"/>
      <c r="AB162" s="23"/>
      <c r="AC162" s="30"/>
      <c r="AD162" s="30"/>
    </row>
    <row r="163" spans="2:30" s="15" customFormat="1" x14ac:dyDescent="0.25">
      <c r="B163" s="30"/>
      <c r="C163" s="23"/>
      <c r="D163" s="23"/>
      <c r="E163" s="23"/>
      <c r="F163" s="23"/>
      <c r="G163" s="23"/>
      <c r="H163" s="23"/>
      <c r="I163" s="23"/>
      <c r="J163" s="21"/>
      <c r="K163" s="21"/>
      <c r="L163" s="48"/>
      <c r="M163" s="17"/>
      <c r="N163" s="22"/>
      <c r="O163" s="23"/>
      <c r="P163" s="23"/>
      <c r="Q163" s="23"/>
      <c r="R163" s="23"/>
      <c r="S163" s="23"/>
      <c r="T163" s="23"/>
      <c r="U163" s="23"/>
      <c r="V163" s="23"/>
      <c r="W163" s="23"/>
      <c r="X163" s="23"/>
      <c r="Y163" s="23"/>
      <c r="Z163" s="24"/>
      <c r="AA163" s="23"/>
      <c r="AB163" s="23"/>
      <c r="AC163" s="30"/>
      <c r="AD163" s="30"/>
    </row>
    <row r="164" spans="2:30" s="15" customFormat="1" x14ac:dyDescent="0.25">
      <c r="B164" s="30"/>
      <c r="C164" s="23"/>
      <c r="D164" s="23"/>
      <c r="E164" s="23"/>
      <c r="F164" s="23"/>
      <c r="G164" s="23"/>
      <c r="H164" s="23"/>
      <c r="I164" s="23"/>
      <c r="J164" s="21"/>
      <c r="K164" s="21"/>
      <c r="L164" s="48"/>
      <c r="M164" s="17"/>
      <c r="N164" s="22"/>
      <c r="O164" s="23"/>
      <c r="P164" s="23"/>
      <c r="Q164" s="23"/>
      <c r="R164" s="23"/>
      <c r="S164" s="23"/>
      <c r="T164" s="23"/>
      <c r="U164" s="23"/>
      <c r="V164" s="23"/>
      <c r="W164" s="23"/>
      <c r="X164" s="23"/>
      <c r="Y164" s="23"/>
      <c r="Z164" s="24"/>
      <c r="AA164" s="23"/>
      <c r="AB164" s="23"/>
      <c r="AC164" s="30"/>
      <c r="AD164" s="30"/>
    </row>
    <row r="165" spans="2:30" s="15" customFormat="1" x14ac:dyDescent="0.25">
      <c r="B165" s="30"/>
      <c r="C165" s="23"/>
      <c r="D165" s="23"/>
      <c r="E165" s="23"/>
      <c r="F165" s="23"/>
      <c r="G165" s="23"/>
      <c r="H165" s="23"/>
      <c r="I165" s="23"/>
      <c r="J165" s="21"/>
      <c r="K165" s="21"/>
      <c r="L165" s="48"/>
      <c r="M165" s="17"/>
      <c r="N165" s="22"/>
      <c r="O165" s="23"/>
      <c r="P165" s="23"/>
      <c r="Q165" s="23"/>
      <c r="R165" s="23"/>
      <c r="S165" s="23"/>
      <c r="T165" s="23"/>
      <c r="U165" s="23"/>
      <c r="V165" s="23"/>
      <c r="W165" s="23"/>
      <c r="X165" s="23"/>
      <c r="Y165" s="23"/>
      <c r="Z165" s="24"/>
      <c r="AA165" s="23"/>
      <c r="AB165" s="23"/>
      <c r="AC165" s="30"/>
      <c r="AD165" s="30"/>
    </row>
    <row r="166" spans="2:30" s="15" customFormat="1" x14ac:dyDescent="0.25">
      <c r="B166" s="30"/>
      <c r="C166" s="23"/>
      <c r="D166" s="23"/>
      <c r="E166" s="23"/>
      <c r="F166" s="23"/>
      <c r="G166" s="23"/>
      <c r="H166" s="23"/>
      <c r="I166" s="23"/>
      <c r="J166" s="21"/>
      <c r="K166" s="21"/>
      <c r="L166" s="48"/>
      <c r="M166" s="17"/>
      <c r="N166" s="22"/>
      <c r="O166" s="23"/>
      <c r="P166" s="23"/>
      <c r="Q166" s="23"/>
      <c r="R166" s="23"/>
      <c r="S166" s="23"/>
      <c r="T166" s="23"/>
      <c r="U166" s="23"/>
      <c r="V166" s="23"/>
      <c r="W166" s="23"/>
      <c r="X166" s="23"/>
      <c r="Y166" s="23"/>
      <c r="Z166" s="24"/>
      <c r="AA166" s="23"/>
      <c r="AB166" s="23"/>
      <c r="AC166" s="30"/>
      <c r="AD166" s="30"/>
    </row>
    <row r="167" spans="2:30" s="15" customFormat="1" x14ac:dyDescent="0.25">
      <c r="B167" s="30"/>
      <c r="C167" s="23"/>
      <c r="D167" s="23"/>
      <c r="E167" s="23"/>
      <c r="F167" s="23"/>
      <c r="G167" s="23"/>
      <c r="H167" s="23"/>
      <c r="I167" s="23"/>
      <c r="J167" s="21"/>
      <c r="K167" s="21"/>
      <c r="L167" s="48"/>
      <c r="M167" s="17"/>
      <c r="N167" s="22"/>
      <c r="O167" s="23"/>
      <c r="P167" s="23"/>
      <c r="Q167" s="23"/>
      <c r="R167" s="23"/>
      <c r="S167" s="23"/>
      <c r="T167" s="23"/>
      <c r="U167" s="23"/>
      <c r="V167" s="23"/>
      <c r="W167" s="23"/>
      <c r="X167" s="23"/>
      <c r="Y167" s="23"/>
      <c r="Z167" s="24"/>
      <c r="AA167" s="23"/>
      <c r="AB167" s="23"/>
      <c r="AC167" s="30"/>
      <c r="AD167" s="30"/>
    </row>
    <row r="168" spans="2:30" s="15" customFormat="1" x14ac:dyDescent="0.25">
      <c r="B168" s="30"/>
      <c r="C168" s="23"/>
      <c r="D168" s="23"/>
      <c r="E168" s="23"/>
      <c r="F168" s="23"/>
      <c r="G168" s="23"/>
      <c r="H168" s="23"/>
      <c r="I168" s="23"/>
      <c r="J168" s="21"/>
      <c r="K168" s="21"/>
      <c r="L168" s="48"/>
      <c r="M168" s="17"/>
      <c r="N168" s="22"/>
      <c r="O168" s="23"/>
      <c r="P168" s="23"/>
      <c r="Q168" s="23"/>
      <c r="R168" s="23"/>
      <c r="S168" s="23"/>
      <c r="T168" s="23"/>
      <c r="U168" s="23"/>
      <c r="V168" s="23"/>
      <c r="W168" s="23"/>
      <c r="X168" s="23"/>
      <c r="Y168" s="23"/>
      <c r="Z168" s="24"/>
      <c r="AA168" s="23"/>
      <c r="AB168" s="23"/>
      <c r="AC168" s="30"/>
      <c r="AD168" s="30"/>
    </row>
    <row r="169" spans="2:30" s="15" customFormat="1" x14ac:dyDescent="0.25">
      <c r="B169" s="30"/>
      <c r="C169" s="23"/>
      <c r="D169" s="23"/>
      <c r="E169" s="23"/>
      <c r="F169" s="23"/>
      <c r="G169" s="23"/>
      <c r="H169" s="23"/>
      <c r="I169" s="23"/>
      <c r="J169" s="21"/>
      <c r="K169" s="21"/>
      <c r="L169" s="48"/>
      <c r="M169" s="17"/>
      <c r="N169" s="22"/>
      <c r="O169" s="23"/>
      <c r="P169" s="23"/>
      <c r="Q169" s="23"/>
      <c r="R169" s="23"/>
      <c r="S169" s="23"/>
      <c r="T169" s="23"/>
      <c r="U169" s="23"/>
      <c r="V169" s="23"/>
      <c r="W169" s="23"/>
      <c r="X169" s="23"/>
      <c r="Y169" s="23"/>
      <c r="Z169" s="24"/>
      <c r="AA169" s="23"/>
      <c r="AB169" s="23"/>
      <c r="AC169" s="30"/>
      <c r="AD169" s="30"/>
    </row>
    <row r="170" spans="2:30" s="15" customFormat="1" x14ac:dyDescent="0.25">
      <c r="B170" s="30"/>
      <c r="C170" s="23"/>
      <c r="D170" s="23"/>
      <c r="E170" s="23"/>
      <c r="F170" s="23"/>
      <c r="G170" s="23"/>
      <c r="H170" s="23"/>
      <c r="I170" s="23"/>
      <c r="J170" s="21"/>
      <c r="K170" s="21"/>
      <c r="L170" s="48"/>
      <c r="M170" s="17"/>
      <c r="N170" s="22"/>
      <c r="O170" s="23"/>
      <c r="P170" s="23"/>
      <c r="Q170" s="23"/>
      <c r="R170" s="23"/>
      <c r="S170" s="23"/>
      <c r="T170" s="23"/>
      <c r="U170" s="23"/>
      <c r="V170" s="23"/>
      <c r="W170" s="23"/>
      <c r="X170" s="23"/>
      <c r="Y170" s="23"/>
      <c r="Z170" s="24"/>
      <c r="AA170" s="23"/>
      <c r="AB170" s="23"/>
      <c r="AC170" s="30"/>
      <c r="AD170" s="30"/>
    </row>
    <row r="171" spans="2:30" s="15" customFormat="1" x14ac:dyDescent="0.25">
      <c r="B171" s="30"/>
      <c r="C171" s="23"/>
      <c r="D171" s="23"/>
      <c r="E171" s="23"/>
      <c r="F171" s="23"/>
      <c r="G171" s="23"/>
      <c r="H171" s="23"/>
      <c r="I171" s="23"/>
      <c r="J171" s="21"/>
      <c r="K171" s="21"/>
      <c r="L171" s="48"/>
      <c r="M171" s="17"/>
      <c r="N171" s="22"/>
      <c r="O171" s="23"/>
      <c r="P171" s="23"/>
      <c r="Q171" s="23"/>
      <c r="R171" s="23"/>
      <c r="S171" s="23"/>
      <c r="T171" s="23"/>
      <c r="U171" s="23"/>
      <c r="V171" s="23"/>
      <c r="W171" s="23"/>
      <c r="X171" s="23"/>
      <c r="Y171" s="23"/>
      <c r="Z171" s="24"/>
      <c r="AA171" s="23"/>
      <c r="AB171" s="23"/>
      <c r="AC171" s="30"/>
      <c r="AD171" s="30"/>
    </row>
    <row r="172" spans="2:30" s="15" customFormat="1" x14ac:dyDescent="0.25">
      <c r="B172" s="30"/>
      <c r="C172" s="23"/>
      <c r="D172" s="23"/>
      <c r="E172" s="23"/>
      <c r="F172" s="23"/>
      <c r="G172" s="23"/>
      <c r="H172" s="23"/>
      <c r="I172" s="23"/>
      <c r="J172" s="21"/>
      <c r="K172" s="21"/>
      <c r="L172" s="48"/>
      <c r="M172" s="17"/>
      <c r="N172" s="22"/>
      <c r="O172" s="23"/>
      <c r="P172" s="23"/>
      <c r="Q172" s="23"/>
      <c r="R172" s="23"/>
      <c r="S172" s="23"/>
      <c r="T172" s="23"/>
      <c r="U172" s="23"/>
      <c r="V172" s="23"/>
      <c r="W172" s="23"/>
      <c r="X172" s="23"/>
      <c r="Y172" s="23"/>
      <c r="Z172" s="24"/>
      <c r="AA172" s="23"/>
      <c r="AB172" s="23"/>
      <c r="AC172" s="30"/>
      <c r="AD172" s="30"/>
    </row>
    <row r="173" spans="2:30" s="15" customFormat="1" x14ac:dyDescent="0.25">
      <c r="B173" s="30"/>
      <c r="C173" s="23"/>
      <c r="D173" s="23"/>
      <c r="E173" s="23"/>
      <c r="F173" s="23"/>
      <c r="G173" s="23"/>
      <c r="H173" s="23"/>
      <c r="I173" s="23"/>
      <c r="J173" s="21"/>
      <c r="K173" s="21"/>
      <c r="L173" s="48"/>
      <c r="M173" s="17"/>
      <c r="N173" s="22"/>
      <c r="O173" s="23"/>
      <c r="P173" s="23"/>
      <c r="Q173" s="23"/>
      <c r="R173" s="23"/>
      <c r="S173" s="23"/>
      <c r="T173" s="23"/>
      <c r="U173" s="23"/>
      <c r="V173" s="23"/>
      <c r="W173" s="23"/>
      <c r="X173" s="23"/>
      <c r="Y173" s="23"/>
      <c r="Z173" s="24"/>
      <c r="AA173" s="23"/>
      <c r="AB173" s="23"/>
      <c r="AC173" s="30"/>
      <c r="AD173" s="30"/>
    </row>
    <row r="174" spans="2:30" s="15" customFormat="1" x14ac:dyDescent="0.25">
      <c r="B174" s="30"/>
      <c r="C174" s="23"/>
      <c r="D174" s="23"/>
      <c r="E174" s="23"/>
      <c r="F174" s="23"/>
      <c r="G174" s="23"/>
      <c r="H174" s="23"/>
      <c r="I174" s="23"/>
      <c r="J174" s="21"/>
      <c r="K174" s="21"/>
      <c r="L174" s="48"/>
      <c r="M174" s="17"/>
      <c r="N174" s="22"/>
      <c r="O174" s="23"/>
      <c r="P174" s="23"/>
      <c r="Q174" s="23"/>
      <c r="R174" s="23"/>
      <c r="S174" s="23"/>
      <c r="T174" s="23"/>
      <c r="U174" s="23"/>
      <c r="V174" s="23"/>
      <c r="W174" s="23"/>
      <c r="X174" s="23"/>
      <c r="Y174" s="23"/>
      <c r="Z174" s="24"/>
      <c r="AA174" s="23"/>
      <c r="AB174" s="23"/>
      <c r="AC174" s="30"/>
      <c r="AD174" s="30"/>
    </row>
    <row r="175" spans="2:30" s="15" customFormat="1" x14ac:dyDescent="0.25">
      <c r="B175" s="30"/>
      <c r="C175" s="23"/>
      <c r="D175" s="23"/>
      <c r="E175" s="23"/>
      <c r="F175" s="23"/>
      <c r="G175" s="23"/>
      <c r="H175" s="23"/>
      <c r="I175" s="23"/>
      <c r="J175" s="21"/>
      <c r="K175" s="21"/>
      <c r="L175" s="48"/>
      <c r="M175" s="17"/>
      <c r="N175" s="22"/>
      <c r="O175" s="23"/>
      <c r="P175" s="23"/>
      <c r="Q175" s="23"/>
      <c r="R175" s="23"/>
      <c r="S175" s="23"/>
      <c r="T175" s="23"/>
      <c r="U175" s="23"/>
      <c r="V175" s="23"/>
      <c r="W175" s="23"/>
      <c r="X175" s="23"/>
      <c r="Y175" s="23"/>
      <c r="Z175" s="24"/>
      <c r="AA175" s="23"/>
      <c r="AB175" s="23"/>
      <c r="AC175" s="30"/>
      <c r="AD175" s="30"/>
    </row>
    <row r="176" spans="2:30" s="15" customFormat="1" x14ac:dyDescent="0.25">
      <c r="B176" s="30"/>
      <c r="C176" s="23"/>
      <c r="D176" s="23"/>
      <c r="E176" s="23"/>
      <c r="F176" s="23"/>
      <c r="G176" s="23"/>
      <c r="H176" s="23"/>
      <c r="I176" s="23"/>
      <c r="J176" s="21"/>
      <c r="K176" s="21"/>
      <c r="L176" s="48"/>
      <c r="M176" s="17"/>
      <c r="N176" s="22"/>
      <c r="O176" s="23"/>
      <c r="P176" s="23"/>
      <c r="Q176" s="23"/>
      <c r="R176" s="23"/>
      <c r="S176" s="23"/>
      <c r="T176" s="23"/>
      <c r="U176" s="23"/>
      <c r="V176" s="23"/>
      <c r="W176" s="23"/>
      <c r="X176" s="23"/>
      <c r="Y176" s="23"/>
      <c r="Z176" s="24"/>
      <c r="AA176" s="23"/>
      <c r="AB176" s="23"/>
      <c r="AC176" s="30"/>
      <c r="AD176" s="30"/>
    </row>
    <row r="177" spans="2:30" s="15" customFormat="1" x14ac:dyDescent="0.25">
      <c r="B177" s="30"/>
      <c r="C177" s="23"/>
      <c r="D177" s="23"/>
      <c r="E177" s="23"/>
      <c r="F177" s="23"/>
      <c r="G177" s="23"/>
      <c r="H177" s="23"/>
      <c r="I177" s="23"/>
      <c r="J177" s="21"/>
      <c r="K177" s="21"/>
      <c r="L177" s="48"/>
      <c r="M177" s="17"/>
      <c r="N177" s="22"/>
      <c r="O177" s="23"/>
      <c r="P177" s="23"/>
      <c r="Q177" s="23"/>
      <c r="R177" s="23"/>
      <c r="S177" s="23"/>
      <c r="T177" s="23"/>
      <c r="U177" s="23"/>
      <c r="V177" s="23"/>
      <c r="W177" s="23"/>
      <c r="X177" s="23"/>
      <c r="Y177" s="23"/>
      <c r="Z177" s="24"/>
      <c r="AA177" s="23"/>
      <c r="AB177" s="23"/>
      <c r="AC177" s="30"/>
      <c r="AD177" s="30"/>
    </row>
    <row r="178" spans="2:30" s="15" customFormat="1" x14ac:dyDescent="0.25">
      <c r="B178" s="30"/>
      <c r="C178" s="23"/>
      <c r="D178" s="23"/>
      <c r="E178" s="23"/>
      <c r="F178" s="23"/>
      <c r="G178" s="23"/>
      <c r="H178" s="23"/>
      <c r="I178" s="23"/>
      <c r="J178" s="21"/>
      <c r="K178" s="21"/>
      <c r="L178" s="48"/>
      <c r="M178" s="17"/>
      <c r="N178" s="22"/>
      <c r="O178" s="23"/>
      <c r="P178" s="23"/>
      <c r="Q178" s="23"/>
      <c r="R178" s="23"/>
      <c r="S178" s="23"/>
      <c r="T178" s="23"/>
      <c r="U178" s="23"/>
      <c r="V178" s="23"/>
      <c r="W178" s="23"/>
      <c r="X178" s="23"/>
      <c r="Y178" s="23"/>
      <c r="Z178" s="24"/>
      <c r="AA178" s="23"/>
      <c r="AB178" s="23"/>
      <c r="AC178" s="30"/>
      <c r="AD178" s="30"/>
    </row>
    <row r="179" spans="2:30" s="15" customFormat="1" x14ac:dyDescent="0.25">
      <c r="B179" s="30"/>
      <c r="C179" s="23"/>
      <c r="D179" s="23"/>
      <c r="E179" s="23"/>
      <c r="F179" s="23"/>
      <c r="G179" s="23"/>
      <c r="H179" s="23"/>
      <c r="I179" s="23"/>
      <c r="J179" s="21"/>
      <c r="K179" s="21"/>
      <c r="L179" s="48"/>
      <c r="M179" s="17"/>
      <c r="N179" s="22"/>
      <c r="O179" s="23"/>
      <c r="P179" s="23"/>
      <c r="Q179" s="23"/>
      <c r="R179" s="23"/>
      <c r="S179" s="23"/>
      <c r="T179" s="23"/>
      <c r="U179" s="23"/>
      <c r="V179" s="23"/>
      <c r="W179" s="23"/>
      <c r="X179" s="23"/>
      <c r="Y179" s="23"/>
      <c r="Z179" s="24"/>
      <c r="AA179" s="23"/>
      <c r="AB179" s="23"/>
      <c r="AC179" s="30"/>
      <c r="AD179" s="30"/>
    </row>
    <row r="180" spans="2:30" s="15" customFormat="1" x14ac:dyDescent="0.25">
      <c r="B180" s="30"/>
      <c r="C180" s="23"/>
      <c r="D180" s="23"/>
      <c r="E180" s="23"/>
      <c r="F180" s="23"/>
      <c r="G180" s="23"/>
      <c r="H180" s="23"/>
      <c r="I180" s="23"/>
      <c r="J180" s="21"/>
      <c r="K180" s="21"/>
      <c r="L180" s="48"/>
      <c r="M180" s="17"/>
      <c r="N180" s="22"/>
      <c r="O180" s="23"/>
      <c r="P180" s="23"/>
      <c r="Q180" s="23"/>
      <c r="R180" s="23"/>
      <c r="S180" s="23"/>
      <c r="T180" s="23"/>
      <c r="U180" s="23"/>
      <c r="V180" s="23"/>
      <c r="W180" s="23"/>
      <c r="X180" s="23"/>
      <c r="Y180" s="23"/>
      <c r="Z180" s="24"/>
      <c r="AA180" s="23"/>
      <c r="AB180" s="23"/>
      <c r="AC180" s="30"/>
      <c r="AD180" s="30"/>
    </row>
    <row r="181" spans="2:30" s="15" customFormat="1" x14ac:dyDescent="0.25">
      <c r="B181" s="30"/>
      <c r="C181" s="23"/>
      <c r="D181" s="23"/>
      <c r="E181" s="23"/>
      <c r="F181" s="23"/>
      <c r="G181" s="23"/>
      <c r="H181" s="23"/>
      <c r="I181" s="23"/>
      <c r="J181" s="21"/>
      <c r="K181" s="21"/>
      <c r="L181" s="48"/>
      <c r="M181" s="17"/>
      <c r="N181" s="22"/>
      <c r="O181" s="23"/>
      <c r="P181" s="23"/>
      <c r="Q181" s="23"/>
      <c r="R181" s="23"/>
      <c r="S181" s="23"/>
      <c r="T181" s="23"/>
      <c r="U181" s="23"/>
      <c r="V181" s="23"/>
      <c r="W181" s="23"/>
      <c r="X181" s="23"/>
      <c r="Y181" s="23"/>
      <c r="Z181" s="24"/>
      <c r="AA181" s="23"/>
      <c r="AB181" s="23"/>
      <c r="AC181" s="30"/>
      <c r="AD181" s="30"/>
    </row>
    <row r="182" spans="2:30" s="15" customFormat="1" x14ac:dyDescent="0.25">
      <c r="B182" s="30"/>
      <c r="C182" s="23"/>
      <c r="D182" s="23"/>
      <c r="E182" s="23"/>
      <c r="F182" s="23"/>
      <c r="G182" s="23"/>
      <c r="H182" s="23"/>
      <c r="I182" s="23"/>
      <c r="J182" s="21"/>
      <c r="K182" s="21"/>
      <c r="L182" s="48"/>
      <c r="M182" s="17"/>
      <c r="N182" s="22"/>
      <c r="O182" s="23"/>
      <c r="P182" s="23"/>
      <c r="Q182" s="23"/>
      <c r="R182" s="23"/>
      <c r="S182" s="23"/>
      <c r="T182" s="23"/>
      <c r="U182" s="23"/>
      <c r="V182" s="23"/>
      <c r="W182" s="23"/>
      <c r="X182" s="23"/>
      <c r="Y182" s="23"/>
      <c r="Z182" s="24"/>
      <c r="AA182" s="23"/>
      <c r="AB182" s="23"/>
      <c r="AC182" s="30"/>
      <c r="AD182" s="30"/>
    </row>
    <row r="183" spans="2:30" s="15" customFormat="1" x14ac:dyDescent="0.25">
      <c r="B183" s="30"/>
      <c r="C183" s="23"/>
      <c r="D183" s="23"/>
      <c r="E183" s="23"/>
      <c r="F183" s="23"/>
      <c r="G183" s="23"/>
      <c r="H183" s="23"/>
      <c r="I183" s="23"/>
      <c r="J183" s="21"/>
      <c r="K183" s="21"/>
      <c r="L183" s="48"/>
      <c r="M183" s="17"/>
      <c r="N183" s="22"/>
      <c r="O183" s="23"/>
      <c r="P183" s="23"/>
      <c r="Q183" s="23"/>
      <c r="R183" s="23"/>
      <c r="S183" s="23"/>
      <c r="T183" s="23"/>
      <c r="U183" s="23"/>
      <c r="V183" s="23"/>
      <c r="W183" s="23"/>
      <c r="X183" s="23"/>
      <c r="Y183" s="23"/>
      <c r="Z183" s="24"/>
      <c r="AA183" s="23"/>
      <c r="AB183" s="23"/>
      <c r="AC183" s="30"/>
      <c r="AD183" s="30"/>
    </row>
    <row r="184" spans="2:30" s="15" customFormat="1" x14ac:dyDescent="0.25">
      <c r="B184" s="30"/>
      <c r="C184" s="23"/>
      <c r="D184" s="23"/>
      <c r="E184" s="23"/>
      <c r="F184" s="23"/>
      <c r="G184" s="23"/>
      <c r="H184" s="23"/>
      <c r="I184" s="23"/>
      <c r="J184" s="21"/>
      <c r="K184" s="21"/>
      <c r="L184" s="48"/>
      <c r="M184" s="17"/>
      <c r="N184" s="22"/>
      <c r="O184" s="23"/>
      <c r="P184" s="23"/>
      <c r="Q184" s="23"/>
      <c r="R184" s="23"/>
      <c r="S184" s="23"/>
      <c r="T184" s="23"/>
      <c r="U184" s="23"/>
      <c r="V184" s="23"/>
      <c r="W184" s="23"/>
      <c r="X184" s="23"/>
      <c r="Y184" s="23"/>
      <c r="Z184" s="24"/>
      <c r="AA184" s="23"/>
      <c r="AB184" s="23"/>
      <c r="AC184" s="30"/>
      <c r="AD184" s="30"/>
    </row>
    <row r="185" spans="2:30" s="15" customFormat="1" x14ac:dyDescent="0.25">
      <c r="B185" s="30"/>
      <c r="C185" s="23"/>
      <c r="D185" s="23"/>
      <c r="E185" s="23"/>
      <c r="F185" s="23"/>
      <c r="G185" s="23"/>
      <c r="H185" s="23"/>
      <c r="I185" s="23"/>
      <c r="J185" s="21"/>
      <c r="K185" s="21"/>
      <c r="L185" s="48"/>
      <c r="M185" s="17"/>
      <c r="N185" s="22"/>
      <c r="O185" s="23"/>
      <c r="P185" s="23"/>
      <c r="Q185" s="23"/>
      <c r="R185" s="23"/>
      <c r="S185" s="23"/>
      <c r="T185" s="23"/>
      <c r="U185" s="23"/>
      <c r="V185" s="23"/>
      <c r="W185" s="23"/>
      <c r="X185" s="23"/>
      <c r="Y185" s="23"/>
      <c r="Z185" s="24"/>
      <c r="AA185" s="23"/>
      <c r="AB185" s="23"/>
      <c r="AC185" s="30"/>
      <c r="AD185" s="30"/>
    </row>
    <row r="186" spans="2:30" s="15" customFormat="1" x14ac:dyDescent="0.25">
      <c r="B186" s="30"/>
      <c r="C186" s="23"/>
      <c r="D186" s="23"/>
      <c r="E186" s="23"/>
      <c r="F186" s="23"/>
      <c r="G186" s="23"/>
      <c r="H186" s="23"/>
      <c r="I186" s="23"/>
      <c r="J186" s="21"/>
      <c r="K186" s="21"/>
      <c r="L186" s="48"/>
      <c r="M186" s="17"/>
      <c r="N186" s="22"/>
      <c r="O186" s="23"/>
      <c r="P186" s="23"/>
      <c r="Q186" s="23"/>
      <c r="R186" s="23"/>
      <c r="S186" s="23"/>
      <c r="T186" s="23"/>
      <c r="U186" s="23"/>
      <c r="V186" s="23"/>
      <c r="W186" s="23"/>
      <c r="X186" s="23"/>
      <c r="Y186" s="23"/>
      <c r="Z186" s="24"/>
      <c r="AA186" s="23"/>
      <c r="AB186" s="23"/>
      <c r="AC186" s="30"/>
      <c r="AD186" s="30"/>
    </row>
    <row r="187" spans="2:30" s="15" customFormat="1" x14ac:dyDescent="0.25">
      <c r="B187" s="30"/>
      <c r="C187" s="23"/>
      <c r="D187" s="23"/>
      <c r="E187" s="23"/>
      <c r="F187" s="23"/>
      <c r="G187" s="23"/>
      <c r="H187" s="23"/>
      <c r="I187" s="23"/>
      <c r="J187" s="21"/>
      <c r="K187" s="21"/>
      <c r="L187" s="48"/>
      <c r="M187" s="17"/>
      <c r="N187" s="22"/>
      <c r="O187" s="23"/>
      <c r="P187" s="23"/>
      <c r="Q187" s="23"/>
      <c r="R187" s="23"/>
      <c r="S187" s="23"/>
      <c r="T187" s="23"/>
      <c r="U187" s="23"/>
      <c r="V187" s="23"/>
      <c r="W187" s="23"/>
      <c r="X187" s="23"/>
      <c r="Y187" s="23"/>
      <c r="Z187" s="24"/>
      <c r="AA187" s="23"/>
      <c r="AB187" s="23"/>
      <c r="AC187" s="30"/>
      <c r="AD187" s="30"/>
    </row>
    <row r="188" spans="2:30" s="15" customFormat="1" x14ac:dyDescent="0.25">
      <c r="B188" s="30"/>
      <c r="C188" s="23"/>
      <c r="D188" s="23"/>
      <c r="E188" s="23"/>
      <c r="F188" s="23"/>
      <c r="G188" s="23"/>
      <c r="H188" s="23"/>
      <c r="I188" s="23"/>
      <c r="J188" s="21"/>
      <c r="K188" s="21"/>
      <c r="L188" s="48"/>
      <c r="M188" s="17"/>
      <c r="N188" s="22"/>
      <c r="O188" s="23"/>
      <c r="P188" s="23"/>
      <c r="Q188" s="23"/>
      <c r="R188" s="23"/>
      <c r="S188" s="23"/>
      <c r="T188" s="23"/>
      <c r="U188" s="23"/>
      <c r="V188" s="23"/>
      <c r="W188" s="23"/>
      <c r="X188" s="23"/>
      <c r="Y188" s="23"/>
      <c r="Z188" s="24"/>
      <c r="AA188" s="23"/>
      <c r="AB188" s="23"/>
      <c r="AC188" s="30"/>
      <c r="AD188" s="30"/>
    </row>
    <row r="189" spans="2:30" s="15" customFormat="1" x14ac:dyDescent="0.25">
      <c r="B189" s="30"/>
      <c r="C189" s="23"/>
      <c r="D189" s="23"/>
      <c r="E189" s="23"/>
      <c r="F189" s="23"/>
      <c r="G189" s="23"/>
      <c r="H189" s="23"/>
      <c r="I189" s="23"/>
      <c r="J189" s="21"/>
      <c r="K189" s="21"/>
      <c r="L189" s="48"/>
      <c r="M189" s="17"/>
      <c r="N189" s="22"/>
      <c r="O189" s="23"/>
      <c r="P189" s="23"/>
      <c r="Q189" s="23"/>
      <c r="R189" s="23"/>
      <c r="S189" s="23"/>
      <c r="T189" s="23"/>
      <c r="U189" s="23"/>
      <c r="V189" s="23"/>
      <c r="W189" s="23"/>
      <c r="X189" s="23"/>
      <c r="Y189" s="23"/>
      <c r="Z189" s="24"/>
      <c r="AA189" s="23"/>
      <c r="AB189" s="23"/>
      <c r="AC189" s="30"/>
      <c r="AD189" s="30"/>
    </row>
    <row r="190" spans="2:30" s="15" customFormat="1" x14ac:dyDescent="0.25">
      <c r="B190" s="30"/>
      <c r="C190" s="23"/>
      <c r="D190" s="23"/>
      <c r="E190" s="23"/>
      <c r="F190" s="23"/>
      <c r="G190" s="23"/>
      <c r="H190" s="23"/>
      <c r="I190" s="23"/>
      <c r="J190" s="21"/>
      <c r="K190" s="21"/>
      <c r="L190" s="48"/>
      <c r="M190" s="17"/>
      <c r="N190" s="22"/>
      <c r="O190" s="23"/>
      <c r="P190" s="23"/>
      <c r="Q190" s="23"/>
      <c r="R190" s="23"/>
      <c r="S190" s="23"/>
      <c r="T190" s="23"/>
      <c r="U190" s="23"/>
      <c r="V190" s="23"/>
      <c r="W190" s="23"/>
      <c r="X190" s="23"/>
      <c r="Y190" s="23"/>
      <c r="Z190" s="24"/>
      <c r="AA190" s="23"/>
      <c r="AB190" s="23"/>
      <c r="AC190" s="30"/>
      <c r="AD190" s="30"/>
    </row>
    <row r="191" spans="2:30" s="15" customFormat="1" x14ac:dyDescent="0.25">
      <c r="B191" s="30"/>
      <c r="C191" s="23"/>
      <c r="D191" s="23"/>
      <c r="E191" s="23"/>
      <c r="F191" s="23"/>
      <c r="G191" s="23"/>
      <c r="H191" s="23"/>
      <c r="I191" s="23"/>
      <c r="J191" s="21"/>
      <c r="K191" s="21"/>
      <c r="L191" s="48"/>
      <c r="M191" s="17"/>
      <c r="N191" s="22"/>
      <c r="O191" s="23"/>
      <c r="P191" s="23"/>
      <c r="Q191" s="23"/>
      <c r="R191" s="23"/>
      <c r="S191" s="23"/>
      <c r="T191" s="23"/>
      <c r="U191" s="23"/>
      <c r="V191" s="23"/>
      <c r="W191" s="23"/>
      <c r="X191" s="23"/>
      <c r="Y191" s="23"/>
      <c r="Z191" s="24"/>
      <c r="AA191" s="23"/>
      <c r="AB191" s="23"/>
      <c r="AC191" s="30"/>
      <c r="AD191" s="30"/>
    </row>
    <row r="192" spans="2:30" s="15" customFormat="1" x14ac:dyDescent="0.25">
      <c r="B192" s="30"/>
      <c r="C192" s="23"/>
      <c r="D192" s="23"/>
      <c r="E192" s="23"/>
      <c r="F192" s="23"/>
      <c r="G192" s="23"/>
      <c r="H192" s="23"/>
      <c r="I192" s="23"/>
      <c r="J192" s="21"/>
      <c r="K192" s="21"/>
      <c r="L192" s="48"/>
      <c r="M192" s="17"/>
      <c r="N192" s="22"/>
      <c r="O192" s="23"/>
      <c r="P192" s="23"/>
      <c r="Q192" s="23"/>
      <c r="R192" s="23"/>
      <c r="S192" s="23"/>
      <c r="T192" s="23"/>
      <c r="U192" s="23"/>
      <c r="V192" s="23"/>
      <c r="W192" s="23"/>
      <c r="X192" s="23"/>
      <c r="Y192" s="23"/>
      <c r="Z192" s="24"/>
      <c r="AA192" s="23"/>
      <c r="AB192" s="23"/>
      <c r="AC192" s="30"/>
      <c r="AD192" s="30"/>
    </row>
    <row r="193" spans="2:30" s="15" customFormat="1" x14ac:dyDescent="0.25">
      <c r="B193" s="30"/>
      <c r="C193" s="23"/>
      <c r="D193" s="23"/>
      <c r="E193" s="23"/>
      <c r="F193" s="23"/>
      <c r="G193" s="23"/>
      <c r="H193" s="23"/>
      <c r="I193" s="23"/>
      <c r="J193" s="21"/>
      <c r="K193" s="21"/>
      <c r="L193" s="48"/>
      <c r="M193" s="17"/>
      <c r="N193" s="22"/>
      <c r="O193" s="23"/>
      <c r="P193" s="23"/>
      <c r="Q193" s="23"/>
      <c r="R193" s="23"/>
      <c r="S193" s="23"/>
      <c r="T193" s="23"/>
      <c r="U193" s="23"/>
      <c r="V193" s="23"/>
      <c r="W193" s="23"/>
      <c r="X193" s="23"/>
      <c r="Y193" s="23"/>
      <c r="Z193" s="24"/>
      <c r="AA193" s="23"/>
      <c r="AB193" s="23"/>
      <c r="AC193" s="30"/>
      <c r="AD193" s="30"/>
    </row>
    <row r="194" spans="2:30" s="15" customFormat="1" x14ac:dyDescent="0.25">
      <c r="B194" s="30"/>
      <c r="C194" s="23"/>
      <c r="D194" s="23"/>
      <c r="E194" s="23"/>
      <c r="F194" s="23"/>
      <c r="G194" s="23"/>
      <c r="H194" s="23"/>
      <c r="I194" s="23"/>
      <c r="J194" s="21"/>
      <c r="K194" s="21"/>
      <c r="L194" s="48"/>
      <c r="M194" s="17"/>
      <c r="N194" s="22"/>
      <c r="O194" s="23"/>
      <c r="P194" s="23"/>
      <c r="Q194" s="23"/>
      <c r="R194" s="23"/>
      <c r="S194" s="23"/>
      <c r="T194" s="23"/>
      <c r="U194" s="23"/>
      <c r="V194" s="23"/>
      <c r="W194" s="23"/>
      <c r="X194" s="23"/>
      <c r="Y194" s="23"/>
      <c r="Z194" s="24"/>
      <c r="AA194" s="23"/>
      <c r="AB194" s="23"/>
      <c r="AC194" s="30"/>
      <c r="AD194" s="30"/>
    </row>
    <row r="195" spans="2:30" s="15" customFormat="1" x14ac:dyDescent="0.25">
      <c r="B195" s="30"/>
      <c r="C195" s="23"/>
      <c r="D195" s="23"/>
      <c r="E195" s="23"/>
      <c r="F195" s="23"/>
      <c r="G195" s="23"/>
      <c r="H195" s="23"/>
      <c r="I195" s="23"/>
      <c r="J195" s="21"/>
      <c r="K195" s="21"/>
      <c r="L195" s="48"/>
      <c r="M195" s="17"/>
      <c r="N195" s="22"/>
      <c r="O195" s="23"/>
      <c r="P195" s="23"/>
      <c r="Q195" s="23"/>
      <c r="R195" s="23"/>
      <c r="S195" s="23"/>
      <c r="T195" s="23"/>
      <c r="U195" s="23"/>
      <c r="V195" s="23"/>
      <c r="W195" s="23"/>
      <c r="X195" s="23"/>
      <c r="Y195" s="23"/>
      <c r="Z195" s="24"/>
      <c r="AA195" s="23"/>
      <c r="AB195" s="23"/>
      <c r="AC195" s="30"/>
      <c r="AD195" s="30"/>
    </row>
    <row r="196" spans="2:30" s="15" customFormat="1" x14ac:dyDescent="0.25">
      <c r="B196" s="30"/>
      <c r="C196" s="23"/>
      <c r="D196" s="23"/>
      <c r="E196" s="23"/>
      <c r="F196" s="23"/>
      <c r="G196" s="23"/>
      <c r="H196" s="23"/>
      <c r="I196" s="23"/>
      <c r="J196" s="21"/>
      <c r="K196" s="21"/>
      <c r="L196" s="48"/>
      <c r="M196" s="17"/>
      <c r="N196" s="22"/>
      <c r="O196" s="23"/>
      <c r="P196" s="23"/>
      <c r="Q196" s="23"/>
      <c r="R196" s="23"/>
      <c r="S196" s="23"/>
      <c r="T196" s="23"/>
      <c r="U196" s="23"/>
      <c r="V196" s="23"/>
      <c r="W196" s="23"/>
      <c r="X196" s="23"/>
      <c r="Y196" s="23"/>
      <c r="Z196" s="24"/>
      <c r="AA196" s="23"/>
      <c r="AB196" s="23"/>
      <c r="AC196" s="30"/>
      <c r="AD196" s="30"/>
    </row>
    <row r="197" spans="2:30" s="15" customFormat="1" x14ac:dyDescent="0.25">
      <c r="B197" s="30"/>
      <c r="C197" s="23"/>
      <c r="D197" s="23"/>
      <c r="E197" s="23"/>
      <c r="F197" s="23"/>
      <c r="G197" s="23"/>
      <c r="H197" s="23"/>
      <c r="I197" s="23"/>
      <c r="J197" s="21"/>
      <c r="K197" s="21"/>
      <c r="L197" s="48"/>
      <c r="M197" s="17"/>
      <c r="N197" s="22"/>
      <c r="O197" s="23"/>
      <c r="P197" s="23"/>
      <c r="Q197" s="23"/>
      <c r="R197" s="23"/>
      <c r="S197" s="23"/>
      <c r="T197" s="23"/>
      <c r="U197" s="23"/>
      <c r="V197" s="23"/>
      <c r="W197" s="23"/>
      <c r="X197" s="23"/>
      <c r="Y197" s="23"/>
      <c r="Z197" s="24"/>
      <c r="AA197" s="23"/>
      <c r="AB197" s="23"/>
      <c r="AC197" s="30"/>
      <c r="AD197" s="30"/>
    </row>
    <row r="198" spans="2:30" s="15" customFormat="1" x14ac:dyDescent="0.25">
      <c r="B198" s="30"/>
      <c r="C198" s="23"/>
      <c r="D198" s="23"/>
      <c r="E198" s="23"/>
      <c r="F198" s="23"/>
      <c r="G198" s="23"/>
      <c r="H198" s="23"/>
      <c r="I198" s="23"/>
      <c r="J198" s="21"/>
      <c r="K198" s="21"/>
      <c r="L198" s="48"/>
      <c r="M198" s="17"/>
      <c r="N198" s="22"/>
      <c r="O198" s="23"/>
      <c r="P198" s="23"/>
      <c r="Q198" s="23"/>
      <c r="R198" s="23"/>
      <c r="S198" s="23"/>
      <c r="T198" s="23"/>
      <c r="U198" s="23"/>
      <c r="V198" s="23"/>
      <c r="W198" s="23"/>
      <c r="X198" s="23"/>
      <c r="Y198" s="23"/>
      <c r="Z198" s="24"/>
      <c r="AA198" s="23"/>
      <c r="AB198" s="23"/>
      <c r="AC198" s="30"/>
      <c r="AD198" s="30"/>
    </row>
    <row r="199" spans="2:30" s="15" customFormat="1" x14ac:dyDescent="0.25">
      <c r="B199" s="30"/>
      <c r="C199" s="23"/>
      <c r="D199" s="23"/>
      <c r="E199" s="23"/>
      <c r="F199" s="23"/>
      <c r="G199" s="23"/>
      <c r="H199" s="23"/>
      <c r="I199" s="23"/>
      <c r="J199" s="21"/>
      <c r="K199" s="21"/>
      <c r="L199" s="48"/>
      <c r="M199" s="17"/>
      <c r="N199" s="22"/>
      <c r="O199" s="23"/>
      <c r="P199" s="23"/>
      <c r="Q199" s="23"/>
      <c r="R199" s="23"/>
      <c r="S199" s="23"/>
      <c r="T199" s="23"/>
      <c r="U199" s="23"/>
      <c r="V199" s="23"/>
      <c r="W199" s="23"/>
      <c r="X199" s="23"/>
      <c r="Y199" s="23"/>
      <c r="Z199" s="24"/>
      <c r="AA199" s="23"/>
      <c r="AB199" s="23"/>
      <c r="AC199" s="30"/>
      <c r="AD199" s="30"/>
    </row>
    <row r="200" spans="2:30" s="15" customFormat="1" x14ac:dyDescent="0.25">
      <c r="B200" s="30"/>
      <c r="C200" s="23"/>
      <c r="D200" s="23"/>
      <c r="E200" s="23"/>
      <c r="F200" s="23"/>
      <c r="G200" s="23"/>
      <c r="H200" s="23"/>
      <c r="I200" s="23"/>
      <c r="J200" s="21"/>
      <c r="K200" s="21"/>
      <c r="L200" s="48"/>
      <c r="M200" s="17"/>
      <c r="N200" s="22"/>
      <c r="O200" s="23"/>
      <c r="P200" s="23"/>
      <c r="Q200" s="23"/>
      <c r="R200" s="23"/>
      <c r="S200" s="23"/>
      <c r="T200" s="23"/>
      <c r="U200" s="23"/>
      <c r="V200" s="23"/>
      <c r="W200" s="23"/>
      <c r="X200" s="23"/>
      <c r="Y200" s="23"/>
      <c r="Z200" s="24"/>
      <c r="AA200" s="23"/>
      <c r="AB200" s="23"/>
      <c r="AC200" s="30"/>
      <c r="AD200" s="30"/>
    </row>
    <row r="201" spans="2:30" s="15" customFormat="1" x14ac:dyDescent="0.25">
      <c r="B201" s="30"/>
      <c r="C201" s="23"/>
      <c r="D201" s="23"/>
      <c r="E201" s="23"/>
      <c r="F201" s="23"/>
      <c r="G201" s="23"/>
      <c r="H201" s="23"/>
      <c r="I201" s="23"/>
      <c r="J201" s="21"/>
      <c r="K201" s="21"/>
      <c r="L201" s="48"/>
      <c r="M201" s="17"/>
      <c r="N201" s="22"/>
      <c r="O201" s="23"/>
      <c r="P201" s="23"/>
      <c r="Q201" s="23"/>
      <c r="R201" s="23"/>
      <c r="S201" s="23"/>
      <c r="T201" s="23"/>
      <c r="U201" s="23"/>
      <c r="V201" s="23"/>
      <c r="W201" s="23"/>
      <c r="X201" s="23"/>
      <c r="Y201" s="23"/>
      <c r="Z201" s="24"/>
      <c r="AA201" s="23"/>
      <c r="AB201" s="23"/>
      <c r="AC201" s="30"/>
      <c r="AD201" s="30"/>
    </row>
    <row r="202" spans="2:30" s="15" customFormat="1" x14ac:dyDescent="0.25">
      <c r="B202" s="30"/>
      <c r="C202" s="23"/>
      <c r="D202" s="23"/>
      <c r="E202" s="23"/>
      <c r="F202" s="23"/>
      <c r="G202" s="23"/>
      <c r="H202" s="23"/>
      <c r="I202" s="23"/>
      <c r="J202" s="21"/>
      <c r="K202" s="21"/>
      <c r="L202" s="48"/>
      <c r="M202" s="17"/>
      <c r="N202" s="22"/>
      <c r="O202" s="23"/>
      <c r="P202" s="23"/>
      <c r="Q202" s="23"/>
      <c r="R202" s="23"/>
      <c r="S202" s="23"/>
      <c r="T202" s="23"/>
      <c r="U202" s="23"/>
      <c r="V202" s="23"/>
      <c r="W202" s="23"/>
      <c r="X202" s="23"/>
      <c r="Y202" s="23"/>
      <c r="Z202" s="24"/>
      <c r="AA202" s="23"/>
      <c r="AB202" s="23"/>
      <c r="AC202" s="30"/>
      <c r="AD202" s="30"/>
    </row>
    <row r="203" spans="2:30" s="15" customFormat="1" x14ac:dyDescent="0.25">
      <c r="B203" s="30"/>
      <c r="C203" s="23"/>
      <c r="D203" s="23"/>
      <c r="E203" s="23"/>
      <c r="F203" s="23"/>
      <c r="G203" s="23"/>
      <c r="H203" s="23"/>
      <c r="I203" s="23"/>
      <c r="J203" s="21"/>
      <c r="K203" s="21"/>
      <c r="L203" s="48"/>
      <c r="M203" s="17"/>
      <c r="N203" s="22"/>
      <c r="O203" s="23"/>
      <c r="P203" s="23"/>
      <c r="Q203" s="23"/>
      <c r="R203" s="23"/>
      <c r="S203" s="23"/>
      <c r="T203" s="23"/>
      <c r="U203" s="23"/>
      <c r="V203" s="23"/>
      <c r="W203" s="23"/>
      <c r="X203" s="23"/>
      <c r="Y203" s="23"/>
      <c r="Z203" s="24"/>
      <c r="AA203" s="23"/>
      <c r="AB203" s="23"/>
      <c r="AC203" s="30"/>
      <c r="AD203" s="30"/>
    </row>
    <row r="204" spans="2:30" s="15" customFormat="1" x14ac:dyDescent="0.25">
      <c r="B204" s="30"/>
      <c r="C204" s="23"/>
      <c r="D204" s="23"/>
      <c r="E204" s="23"/>
      <c r="F204" s="23"/>
      <c r="G204" s="23"/>
      <c r="H204" s="23"/>
      <c r="I204" s="23"/>
      <c r="J204" s="21"/>
      <c r="K204" s="21"/>
      <c r="L204" s="48"/>
      <c r="M204" s="17"/>
      <c r="N204" s="22"/>
      <c r="O204" s="23"/>
      <c r="P204" s="23"/>
      <c r="Q204" s="23"/>
      <c r="R204" s="23"/>
      <c r="S204" s="23"/>
      <c r="T204" s="23"/>
      <c r="U204" s="23"/>
      <c r="V204" s="23"/>
      <c r="W204" s="23"/>
      <c r="X204" s="23"/>
      <c r="Y204" s="23"/>
      <c r="Z204" s="24"/>
      <c r="AA204" s="23"/>
      <c r="AB204" s="23"/>
      <c r="AC204" s="30"/>
      <c r="AD204" s="30"/>
    </row>
    <row r="205" spans="2:30" s="15" customFormat="1" x14ac:dyDescent="0.25">
      <c r="B205" s="30"/>
      <c r="C205" s="23"/>
      <c r="D205" s="23"/>
      <c r="E205" s="23"/>
      <c r="F205" s="23"/>
      <c r="G205" s="23"/>
      <c r="H205" s="23"/>
      <c r="I205" s="23"/>
      <c r="J205" s="21"/>
      <c r="K205" s="21"/>
      <c r="L205" s="48"/>
      <c r="M205" s="17"/>
      <c r="N205" s="22"/>
      <c r="O205" s="23"/>
      <c r="P205" s="23"/>
      <c r="Q205" s="23"/>
      <c r="R205" s="23"/>
      <c r="S205" s="23"/>
      <c r="T205" s="23"/>
      <c r="U205" s="23"/>
      <c r="V205" s="23"/>
      <c r="W205" s="23"/>
      <c r="X205" s="23"/>
      <c r="Y205" s="23"/>
      <c r="Z205" s="24"/>
      <c r="AA205" s="23"/>
      <c r="AB205" s="23"/>
      <c r="AC205" s="30"/>
      <c r="AD205" s="30"/>
    </row>
    <row r="206" spans="2:30" s="15" customFormat="1" x14ac:dyDescent="0.25">
      <c r="B206" s="30"/>
      <c r="C206" s="23"/>
      <c r="D206" s="23"/>
      <c r="E206" s="23"/>
      <c r="F206" s="23"/>
      <c r="G206" s="23"/>
      <c r="H206" s="23"/>
      <c r="I206" s="23"/>
      <c r="J206" s="21"/>
      <c r="K206" s="21"/>
      <c r="L206" s="48"/>
      <c r="M206" s="17"/>
      <c r="N206" s="22"/>
      <c r="O206" s="23"/>
      <c r="P206" s="23"/>
      <c r="Q206" s="23"/>
      <c r="R206" s="23"/>
      <c r="S206" s="23"/>
      <c r="T206" s="23"/>
      <c r="U206" s="23"/>
      <c r="V206" s="23"/>
      <c r="W206" s="23"/>
      <c r="X206" s="23"/>
      <c r="Y206" s="23"/>
      <c r="Z206" s="24"/>
      <c r="AA206" s="23"/>
      <c r="AB206" s="23"/>
      <c r="AC206" s="30"/>
      <c r="AD206" s="30"/>
    </row>
    <row r="207" spans="2:30" s="15" customFormat="1" x14ac:dyDescent="0.25">
      <c r="B207" s="30"/>
      <c r="C207" s="23"/>
      <c r="D207" s="23"/>
      <c r="E207" s="23"/>
      <c r="F207" s="23"/>
      <c r="G207" s="23"/>
      <c r="H207" s="23"/>
      <c r="I207" s="23"/>
      <c r="J207" s="21"/>
      <c r="K207" s="21"/>
      <c r="L207" s="48"/>
      <c r="M207" s="17"/>
      <c r="N207" s="22"/>
      <c r="O207" s="23"/>
      <c r="P207" s="23"/>
      <c r="Q207" s="23"/>
      <c r="R207" s="23"/>
      <c r="S207" s="23"/>
      <c r="T207" s="23"/>
      <c r="U207" s="23"/>
      <c r="V207" s="23"/>
      <c r="W207" s="23"/>
      <c r="X207" s="23"/>
      <c r="Y207" s="23"/>
      <c r="Z207" s="24"/>
      <c r="AA207" s="23"/>
      <c r="AB207" s="23"/>
      <c r="AC207" s="30"/>
      <c r="AD207" s="30"/>
    </row>
    <row r="208" spans="2:30" s="15" customFormat="1" x14ac:dyDescent="0.25">
      <c r="B208" s="30"/>
      <c r="C208" s="23"/>
      <c r="D208" s="23"/>
      <c r="E208" s="23"/>
      <c r="F208" s="23"/>
      <c r="G208" s="23"/>
      <c r="H208" s="23"/>
      <c r="I208" s="23"/>
      <c r="J208" s="21"/>
      <c r="K208" s="21"/>
      <c r="L208" s="48"/>
      <c r="M208" s="17"/>
      <c r="N208" s="22"/>
      <c r="O208" s="23"/>
      <c r="P208" s="23"/>
      <c r="Q208" s="23"/>
      <c r="R208" s="23"/>
      <c r="S208" s="23"/>
      <c r="T208" s="23"/>
      <c r="U208" s="23"/>
      <c r="V208" s="23"/>
      <c r="W208" s="23"/>
      <c r="X208" s="23"/>
      <c r="Y208" s="23"/>
      <c r="Z208" s="24"/>
      <c r="AA208" s="23"/>
      <c r="AB208" s="23"/>
      <c r="AC208" s="30"/>
      <c r="AD208" s="30"/>
    </row>
  </sheetData>
  <mergeCells count="494">
    <mergeCell ref="G65:G67"/>
    <mergeCell ref="H65:H67"/>
    <mergeCell ref="I65:I67"/>
    <mergeCell ref="G68:G70"/>
    <mergeCell ref="H68:H70"/>
    <mergeCell ref="I68:I70"/>
    <mergeCell ref="G72:G74"/>
    <mergeCell ref="H72:H74"/>
    <mergeCell ref="I72:I74"/>
    <mergeCell ref="AB19:AB21"/>
    <mergeCell ref="AC19:AC21"/>
    <mergeCell ref="AD19:AD21"/>
    <mergeCell ref="B22:B24"/>
    <mergeCell ref="C22:C24"/>
    <mergeCell ref="D22:D24"/>
    <mergeCell ref="E22:E24"/>
    <mergeCell ref="F22:F24"/>
    <mergeCell ref="G22:G24"/>
    <mergeCell ref="H22:H24"/>
    <mergeCell ref="I22:I24"/>
    <mergeCell ref="J22:J24"/>
    <mergeCell ref="K22:K24"/>
    <mergeCell ref="L22:L24"/>
    <mergeCell ref="P22:P24"/>
    <mergeCell ref="S22:S24"/>
    <mergeCell ref="V22:V24"/>
    <mergeCell ref="Y22:Y24"/>
    <mergeCell ref="AB22:AB24"/>
    <mergeCell ref="AC22:AC24"/>
    <mergeCell ref="AD22:AD24"/>
    <mergeCell ref="B19:B21"/>
    <mergeCell ref="C19:C21"/>
    <mergeCell ref="D19:D21"/>
    <mergeCell ref="G25:G27"/>
    <mergeCell ref="H25:H27"/>
    <mergeCell ref="I25:I27"/>
    <mergeCell ref="E19:E21"/>
    <mergeCell ref="F19:F21"/>
    <mergeCell ref="G19:G21"/>
    <mergeCell ref="H19:H21"/>
    <mergeCell ref="I19:I21"/>
    <mergeCell ref="G16:G18"/>
    <mergeCell ref="AD93:AD95"/>
    <mergeCell ref="AC80:AC82"/>
    <mergeCell ref="AD80:AD82"/>
    <mergeCell ref="AC83:AC85"/>
    <mergeCell ref="AD83:AD85"/>
    <mergeCell ref="AC87:AC89"/>
    <mergeCell ref="AD87:AD89"/>
    <mergeCell ref="AD43:AD45"/>
    <mergeCell ref="AC49:AC51"/>
    <mergeCell ref="AD49:AD51"/>
    <mergeCell ref="AC52:AC54"/>
    <mergeCell ref="AD52:AD54"/>
    <mergeCell ref="AC62:AC64"/>
    <mergeCell ref="AD62:AD64"/>
    <mergeCell ref="AC68:AC70"/>
    <mergeCell ref="AD68:AD70"/>
    <mergeCell ref="AD90:AD92"/>
    <mergeCell ref="AC90:AC92"/>
    <mergeCell ref="AC65:AC67"/>
    <mergeCell ref="AD65:AD67"/>
    <mergeCell ref="AC72:AC74"/>
    <mergeCell ref="AD72:AD74"/>
    <mergeCell ref="AC76:AC78"/>
    <mergeCell ref="AC43:AC45"/>
    <mergeCell ref="AC93:AC95"/>
    <mergeCell ref="P58:P60"/>
    <mergeCell ref="S58:S60"/>
    <mergeCell ref="V58:V60"/>
    <mergeCell ref="N62:V64"/>
    <mergeCell ref="N65:V67"/>
    <mergeCell ref="Y65:Y67"/>
    <mergeCell ref="P43:P45"/>
    <mergeCell ref="S43:S45"/>
    <mergeCell ref="V43:V45"/>
    <mergeCell ref="P49:P51"/>
    <mergeCell ref="S49:S51"/>
    <mergeCell ref="V49:V51"/>
    <mergeCell ref="Y49:Y51"/>
    <mergeCell ref="AB49:AB51"/>
    <mergeCell ref="V68:V70"/>
    <mergeCell ref="Y76:Y78"/>
    <mergeCell ref="AB76:AB78"/>
    <mergeCell ref="AB90:AB92"/>
    <mergeCell ref="Y80:Y82"/>
    <mergeCell ref="AB80:AB82"/>
    <mergeCell ref="Y83:Y85"/>
    <mergeCell ref="AB83:AB85"/>
    <mergeCell ref="Y72:Y74"/>
    <mergeCell ref="AD76:AD78"/>
    <mergeCell ref="AC58:AC60"/>
    <mergeCell ref="AD58:AD60"/>
    <mergeCell ref="AC55:AC57"/>
    <mergeCell ref="AD55:AD57"/>
    <mergeCell ref="Y52:Y54"/>
    <mergeCell ref="AB52:AB54"/>
    <mergeCell ref="AC31:AC33"/>
    <mergeCell ref="AD31:AD33"/>
    <mergeCell ref="AC37:AC39"/>
    <mergeCell ref="AD37:AD39"/>
    <mergeCell ref="Y31:Y33"/>
    <mergeCell ref="Y58:Y60"/>
    <mergeCell ref="AB58:AB60"/>
    <mergeCell ref="AB62:AB64"/>
    <mergeCell ref="AC40:AC42"/>
    <mergeCell ref="AD40:AD42"/>
    <mergeCell ref="Y40:Y42"/>
    <mergeCell ref="AB40:AB42"/>
    <mergeCell ref="Y43:Y45"/>
    <mergeCell ref="AB43:AB45"/>
    <mergeCell ref="Y55:Y57"/>
    <mergeCell ref="AB55:AB57"/>
    <mergeCell ref="AB65:AB67"/>
    <mergeCell ref="AC2:AD2"/>
    <mergeCell ref="AC3:AD3"/>
    <mergeCell ref="AC9:AD9"/>
    <mergeCell ref="AC10:AC11"/>
    <mergeCell ref="AD10:AD11"/>
    <mergeCell ref="AC13:AC15"/>
    <mergeCell ref="AD13:AD15"/>
    <mergeCell ref="AC16:AC18"/>
    <mergeCell ref="AD16:AD18"/>
    <mergeCell ref="AB4:AD4"/>
    <mergeCell ref="AB5:AD5"/>
    <mergeCell ref="AB6:AD6"/>
    <mergeCell ref="AB7:AD7"/>
    <mergeCell ref="AB16:AB18"/>
    <mergeCell ref="B83:B85"/>
    <mergeCell ref="B87:B89"/>
    <mergeCell ref="B90:B92"/>
    <mergeCell ref="B93:B95"/>
    <mergeCell ref="K93:K95"/>
    <mergeCell ref="L93:L95"/>
    <mergeCell ref="J93:J95"/>
    <mergeCell ref="C93:C95"/>
    <mergeCell ref="D93:D95"/>
    <mergeCell ref="E93:E95"/>
    <mergeCell ref="F93:F95"/>
    <mergeCell ref="J90:J92"/>
    <mergeCell ref="K90:K92"/>
    <mergeCell ref="L90:L92"/>
    <mergeCell ref="C90:C92"/>
    <mergeCell ref="D90:D92"/>
    <mergeCell ref="E90:E92"/>
    <mergeCell ref="C87:C89"/>
    <mergeCell ref="D87:D89"/>
    <mergeCell ref="C83:C85"/>
    <mergeCell ref="D83:D85"/>
    <mergeCell ref="E83:E85"/>
    <mergeCell ref="F83:F85"/>
    <mergeCell ref="L83:L85"/>
    <mergeCell ref="H76:H78"/>
    <mergeCell ref="W97:X97"/>
    <mergeCell ref="J103:L103"/>
    <mergeCell ref="E96:F96"/>
    <mergeCell ref="V93:V95"/>
    <mergeCell ref="I76:I78"/>
    <mergeCell ref="G80:G82"/>
    <mergeCell ref="H80:H82"/>
    <mergeCell ref="I80:I82"/>
    <mergeCell ref="G83:G85"/>
    <mergeCell ref="H83:H85"/>
    <mergeCell ref="I83:I85"/>
    <mergeCell ref="L87:L89"/>
    <mergeCell ref="J87:J89"/>
    <mergeCell ref="K87:K89"/>
    <mergeCell ref="P93:P95"/>
    <mergeCell ref="S93:S95"/>
    <mergeCell ref="E87:E89"/>
    <mergeCell ref="F87:F89"/>
    <mergeCell ref="J83:J85"/>
    <mergeCell ref="K83:K85"/>
    <mergeCell ref="S76:S78"/>
    <mergeCell ref="I62:I64"/>
    <mergeCell ref="B80:B82"/>
    <mergeCell ref="C80:C82"/>
    <mergeCell ref="D80:D82"/>
    <mergeCell ref="E80:E82"/>
    <mergeCell ref="F80:F82"/>
    <mergeCell ref="L72:L74"/>
    <mergeCell ref="B76:B78"/>
    <mergeCell ref="C76:C78"/>
    <mergeCell ref="D76:D78"/>
    <mergeCell ref="E76:E78"/>
    <mergeCell ref="F76:F78"/>
    <mergeCell ref="L76:L78"/>
    <mergeCell ref="J76:J78"/>
    <mergeCell ref="K76:K78"/>
    <mergeCell ref="J72:J74"/>
    <mergeCell ref="K72:K74"/>
    <mergeCell ref="B72:B74"/>
    <mergeCell ref="C72:C74"/>
    <mergeCell ref="L80:L82"/>
    <mergeCell ref="D72:D74"/>
    <mergeCell ref="E72:E74"/>
    <mergeCell ref="F72:F74"/>
    <mergeCell ref="G76:G78"/>
    <mergeCell ref="C55:C57"/>
    <mergeCell ref="D55:D57"/>
    <mergeCell ref="J49:J51"/>
    <mergeCell ref="B55:B57"/>
    <mergeCell ref="B62:B64"/>
    <mergeCell ref="C62:C64"/>
    <mergeCell ref="D62:D64"/>
    <mergeCell ref="C68:C70"/>
    <mergeCell ref="B68:B70"/>
    <mergeCell ref="D68:D70"/>
    <mergeCell ref="E68:E70"/>
    <mergeCell ref="F68:F70"/>
    <mergeCell ref="E62:E64"/>
    <mergeCell ref="F62:F64"/>
    <mergeCell ref="B65:B67"/>
    <mergeCell ref="C65:C67"/>
    <mergeCell ref="D65:D67"/>
    <mergeCell ref="E65:E67"/>
    <mergeCell ref="F65:F67"/>
    <mergeCell ref="C58:C60"/>
    <mergeCell ref="D58:D60"/>
    <mergeCell ref="B58:B60"/>
    <mergeCell ref="G62:G64"/>
    <mergeCell ref="H62:H64"/>
    <mergeCell ref="D43:D45"/>
    <mergeCell ref="E43:E45"/>
    <mergeCell ref="F43:F45"/>
    <mergeCell ref="G52:G54"/>
    <mergeCell ref="H52:H54"/>
    <mergeCell ref="I52:I54"/>
    <mergeCell ref="G46:G48"/>
    <mergeCell ref="H46:H48"/>
    <mergeCell ref="I46:I48"/>
    <mergeCell ref="I58:I60"/>
    <mergeCell ref="G55:G57"/>
    <mergeCell ref="K52:K54"/>
    <mergeCell ref="L52:L54"/>
    <mergeCell ref="B31:B33"/>
    <mergeCell ref="B37:B39"/>
    <mergeCell ref="J31:J33"/>
    <mergeCell ref="C37:C39"/>
    <mergeCell ref="C31:C33"/>
    <mergeCell ref="D31:D33"/>
    <mergeCell ref="E31:E33"/>
    <mergeCell ref="F31:F33"/>
    <mergeCell ref="J52:J54"/>
    <mergeCell ref="B40:B42"/>
    <mergeCell ref="B43:B45"/>
    <mergeCell ref="B49:B51"/>
    <mergeCell ref="B52:B54"/>
    <mergeCell ref="C52:C54"/>
    <mergeCell ref="D52:D54"/>
    <mergeCell ref="G31:G33"/>
    <mergeCell ref="L55:L57"/>
    <mergeCell ref="L58:L60"/>
    <mergeCell ref="J43:J45"/>
    <mergeCell ref="G43:G45"/>
    <mergeCell ref="B25:B27"/>
    <mergeCell ref="C40:C42"/>
    <mergeCell ref="D40:D42"/>
    <mergeCell ref="E40:E42"/>
    <mergeCell ref="F40:F42"/>
    <mergeCell ref="K40:K42"/>
    <mergeCell ref="L40:L42"/>
    <mergeCell ref="D37:D39"/>
    <mergeCell ref="E37:E39"/>
    <mergeCell ref="F37:F39"/>
    <mergeCell ref="G37:G39"/>
    <mergeCell ref="H37:H39"/>
    <mergeCell ref="I37:I39"/>
    <mergeCell ref="G40:G42"/>
    <mergeCell ref="H40:H42"/>
    <mergeCell ref="I40:I42"/>
    <mergeCell ref="J40:J42"/>
    <mergeCell ref="H31:H33"/>
    <mergeCell ref="I31:I33"/>
    <mergeCell ref="F25:F27"/>
    <mergeCell ref="F28:F30"/>
    <mergeCell ref="G28:G30"/>
    <mergeCell ref="D34:D36"/>
    <mergeCell ref="E34:E36"/>
    <mergeCell ref="B1:AA1"/>
    <mergeCell ref="D10:D11"/>
    <mergeCell ref="F10:F11"/>
    <mergeCell ref="C9:F9"/>
    <mergeCell ref="C10:C11"/>
    <mergeCell ref="B9:B11"/>
    <mergeCell ref="M10:M11"/>
    <mergeCell ref="L10:L11"/>
    <mergeCell ref="E10:E11"/>
    <mergeCell ref="B7:F7"/>
    <mergeCell ref="B2:F2"/>
    <mergeCell ref="B3:F3"/>
    <mergeCell ref="B4:F4"/>
    <mergeCell ref="B5:F5"/>
    <mergeCell ref="G9:I9"/>
    <mergeCell ref="G10:H10"/>
    <mergeCell ref="I10:I11"/>
    <mergeCell ref="Q10:S10"/>
    <mergeCell ref="J9:L9"/>
    <mergeCell ref="J10:K10"/>
    <mergeCell ref="H13:H15"/>
    <mergeCell ref="K25:K27"/>
    <mergeCell ref="J25:J27"/>
    <mergeCell ref="K43:K45"/>
    <mergeCell ref="L43:L45"/>
    <mergeCell ref="L13:L15"/>
    <mergeCell ref="K13:K15"/>
    <mergeCell ref="J13:J15"/>
    <mergeCell ref="K31:K33"/>
    <mergeCell ref="L31:L33"/>
    <mergeCell ref="L25:L27"/>
    <mergeCell ref="K19:K21"/>
    <mergeCell ref="L19:L21"/>
    <mergeCell ref="J19:J21"/>
    <mergeCell ref="L37:L39"/>
    <mergeCell ref="J37:J39"/>
    <mergeCell ref="K37:K39"/>
    <mergeCell ref="H28:H30"/>
    <mergeCell ref="I28:I30"/>
    <mergeCell ref="I13:I15"/>
    <mergeCell ref="H43:H45"/>
    <mergeCell ref="I43:I45"/>
    <mergeCell ref="H16:H18"/>
    <mergeCell ref="I16:I18"/>
    <mergeCell ref="S19:S21"/>
    <mergeCell ref="V19:V21"/>
    <mergeCell ref="Y19:Y21"/>
    <mergeCell ref="B12:AD12"/>
    <mergeCell ref="AC25:AC27"/>
    <mergeCell ref="AD25:AD27"/>
    <mergeCell ref="G13:G15"/>
    <mergeCell ref="B13:B15"/>
    <mergeCell ref="C13:C15"/>
    <mergeCell ref="F13:F15"/>
    <mergeCell ref="E13:E15"/>
    <mergeCell ref="D13:D15"/>
    <mergeCell ref="K16:K18"/>
    <mergeCell ref="L16:L18"/>
    <mergeCell ref="B16:B18"/>
    <mergeCell ref="C16:C18"/>
    <mergeCell ref="D16:D18"/>
    <mergeCell ref="E16:E18"/>
    <mergeCell ref="F16:F18"/>
    <mergeCell ref="J16:J18"/>
    <mergeCell ref="Y25:Y27"/>
    <mergeCell ref="C25:C27"/>
    <mergeCell ref="D25:D27"/>
    <mergeCell ref="E25:E27"/>
    <mergeCell ref="AB72:AB74"/>
    <mergeCell ref="AB25:AB27"/>
    <mergeCell ref="M9:Y9"/>
    <mergeCell ref="P16:P18"/>
    <mergeCell ref="S16:S18"/>
    <mergeCell ref="V16:V18"/>
    <mergeCell ref="Y16:Y18"/>
    <mergeCell ref="N25:V27"/>
    <mergeCell ref="T10:V10"/>
    <mergeCell ref="W10:Y10"/>
    <mergeCell ref="P13:P15"/>
    <mergeCell ref="N10:P10"/>
    <mergeCell ref="S13:S15"/>
    <mergeCell ref="V13:V15"/>
    <mergeCell ref="Y13:Y15"/>
    <mergeCell ref="AB13:AB15"/>
    <mergeCell ref="Z9:AB10"/>
    <mergeCell ref="P19:P21"/>
    <mergeCell ref="V28:V30"/>
    <mergeCell ref="Y28:Y30"/>
    <mergeCell ref="AB28:AB30"/>
    <mergeCell ref="V34:V36"/>
    <mergeCell ref="Y34:Y36"/>
    <mergeCell ref="AB34:AB36"/>
    <mergeCell ref="Q99:T102"/>
    <mergeCell ref="J68:J70"/>
    <mergeCell ref="K68:K70"/>
    <mergeCell ref="L68:L70"/>
    <mergeCell ref="AB93:AB95"/>
    <mergeCell ref="Y62:Y64"/>
    <mergeCell ref="P68:P70"/>
    <mergeCell ref="S68:S70"/>
    <mergeCell ref="AB68:AB70"/>
    <mergeCell ref="N72:V74"/>
    <mergeCell ref="J65:J67"/>
    <mergeCell ref="K65:K67"/>
    <mergeCell ref="L65:L67"/>
    <mergeCell ref="J62:J64"/>
    <mergeCell ref="K62:K64"/>
    <mergeCell ref="L62:L64"/>
    <mergeCell ref="Y93:Y95"/>
    <mergeCell ref="B71:AD71"/>
    <mergeCell ref="B75:AD75"/>
    <mergeCell ref="B79:AD79"/>
    <mergeCell ref="B86:AD86"/>
    <mergeCell ref="Y87:Y89"/>
    <mergeCell ref="AB87:AB89"/>
    <mergeCell ref="Y90:Y92"/>
    <mergeCell ref="B28:B30"/>
    <mergeCell ref="C28:C30"/>
    <mergeCell ref="D28:D30"/>
    <mergeCell ref="E28:E30"/>
    <mergeCell ref="K49:K51"/>
    <mergeCell ref="L49:L51"/>
    <mergeCell ref="E52:E54"/>
    <mergeCell ref="F52:F54"/>
    <mergeCell ref="AD28:AD30"/>
    <mergeCell ref="B34:B36"/>
    <mergeCell ref="C34:C36"/>
    <mergeCell ref="G49:G51"/>
    <mergeCell ref="H49:H51"/>
    <mergeCell ref="I49:I51"/>
    <mergeCell ref="E49:E51"/>
    <mergeCell ref="F49:F51"/>
    <mergeCell ref="B46:B48"/>
    <mergeCell ref="C46:C48"/>
    <mergeCell ref="D46:D48"/>
    <mergeCell ref="E46:E48"/>
    <mergeCell ref="F46:F48"/>
    <mergeCell ref="C49:C51"/>
    <mergeCell ref="D49:D51"/>
    <mergeCell ref="C43:C45"/>
    <mergeCell ref="Y68:Y70"/>
    <mergeCell ref="P37:P39"/>
    <mergeCell ref="Y37:Y39"/>
    <mergeCell ref="AB37:AB39"/>
    <mergeCell ref="AB31:AB33"/>
    <mergeCell ref="V37:V39"/>
    <mergeCell ref="S37:S39"/>
    <mergeCell ref="N40:V42"/>
    <mergeCell ref="N31:V33"/>
    <mergeCell ref="N52:V54"/>
    <mergeCell ref="N55:V57"/>
    <mergeCell ref="B61:AD61"/>
    <mergeCell ref="J58:J60"/>
    <mergeCell ref="K58:K60"/>
    <mergeCell ref="E58:E60"/>
    <mergeCell ref="F58:F60"/>
    <mergeCell ref="K55:K57"/>
    <mergeCell ref="J55:J57"/>
    <mergeCell ref="E55:E57"/>
    <mergeCell ref="F55:F57"/>
    <mergeCell ref="H55:H57"/>
    <mergeCell ref="I55:I57"/>
    <mergeCell ref="G58:G60"/>
    <mergeCell ref="H58:H60"/>
    <mergeCell ref="E104:F105"/>
    <mergeCell ref="Q103:T103"/>
    <mergeCell ref="Q104:T104"/>
    <mergeCell ref="R96:S96"/>
    <mergeCell ref="N83:V85"/>
    <mergeCell ref="N80:V82"/>
    <mergeCell ref="N87:V89"/>
    <mergeCell ref="N90:V92"/>
    <mergeCell ref="P76:P78"/>
    <mergeCell ref="V76:V78"/>
    <mergeCell ref="J80:J82"/>
    <mergeCell ref="K80:K82"/>
    <mergeCell ref="F90:F92"/>
    <mergeCell ref="G87:G89"/>
    <mergeCell ref="H87:H89"/>
    <mergeCell ref="I87:I89"/>
    <mergeCell ref="G90:G92"/>
    <mergeCell ref="H90:H92"/>
    <mergeCell ref="I90:I92"/>
    <mergeCell ref="G93:G95"/>
    <mergeCell ref="E99:F102"/>
    <mergeCell ref="H93:H95"/>
    <mergeCell ref="I93:I95"/>
    <mergeCell ref="J104:L104"/>
    <mergeCell ref="F34:F36"/>
    <mergeCell ref="G34:G36"/>
    <mergeCell ref="H34:H36"/>
    <mergeCell ref="I34:I36"/>
    <mergeCell ref="J34:J36"/>
    <mergeCell ref="K34:K36"/>
    <mergeCell ref="L34:L36"/>
    <mergeCell ref="P34:P36"/>
    <mergeCell ref="S34:S36"/>
    <mergeCell ref="AC34:AC36"/>
    <mergeCell ref="AD34:AD36"/>
    <mergeCell ref="J28:J30"/>
    <mergeCell ref="K28:K30"/>
    <mergeCell ref="L28:L30"/>
    <mergeCell ref="P28:P30"/>
    <mergeCell ref="S28:S30"/>
    <mergeCell ref="K46:K48"/>
    <mergeCell ref="L46:L48"/>
    <mergeCell ref="P46:P48"/>
    <mergeCell ref="S46:S48"/>
    <mergeCell ref="V46:V48"/>
    <mergeCell ref="Y46:Y48"/>
    <mergeCell ref="AB46:AB48"/>
    <mergeCell ref="AC46:AC48"/>
    <mergeCell ref="AD46:AD48"/>
    <mergeCell ref="AC28:AC30"/>
    <mergeCell ref="J46:J48"/>
  </mergeCells>
  <phoneticPr fontId="3" type="noConversion"/>
  <conditionalFormatting sqref="AB13:AB15 AB55:AB57 AB28:AB30">
    <cfRule type="expression" dxfId="813" priority="2840">
      <formula>$AB13=0</formula>
    </cfRule>
  </conditionalFormatting>
  <conditionalFormatting sqref="P13:P15 Y62:Y64 Y72:Y74 AB72:AB74 S72:S74 P72:P74 V72:V74 S80:S85 P80:P85 V80:V85 Y80:Y85 AB83:AB85 P87:P92 V87:V92 Y87:Y92 AB87:AB92 S87:S92 V52:V57 P52:P57 S52:S57 AB13:AB15 AB55:AB57 AB37:AB42 AB25:AB27 Y52:Y57 Y40:Y42 S13:S15 V13:V15 Y13:Y15 Y25:Y27 Y31:Y33">
    <cfRule type="expression" dxfId="812" priority="2803">
      <formula>P13=0</formula>
    </cfRule>
  </conditionalFormatting>
  <conditionalFormatting sqref="AB25:AB27">
    <cfRule type="expression" dxfId="811" priority="2632">
      <formula>$AB25=0</formula>
    </cfRule>
  </conditionalFormatting>
  <conditionalFormatting sqref="AB37:AB39">
    <cfRule type="expression" dxfId="810" priority="2547">
      <formula>$AB37=0</formula>
    </cfRule>
  </conditionalFormatting>
  <conditionalFormatting sqref="AB40:AB42">
    <cfRule type="expression" dxfId="809" priority="2530">
      <formula>$AB40=0</formula>
    </cfRule>
  </conditionalFormatting>
  <conditionalFormatting sqref="AB72:AB74">
    <cfRule type="expression" dxfId="808" priority="2411">
      <formula>$AB72=0</formula>
    </cfRule>
  </conditionalFormatting>
  <conditionalFormatting sqref="AB87:AB89">
    <cfRule type="expression" dxfId="807" priority="2377">
      <formula>$AB87=0</formula>
    </cfRule>
  </conditionalFormatting>
  <conditionalFormatting sqref="AB90:AB92">
    <cfRule type="expression" dxfId="806" priority="2360">
      <formula>$AB90=0</formula>
    </cfRule>
  </conditionalFormatting>
  <conditionalFormatting sqref="AB83:AB85">
    <cfRule type="expression" dxfId="805" priority="2309">
      <formula>$AB83=0</formula>
    </cfRule>
  </conditionalFormatting>
  <conditionalFormatting sqref="Z13:AA13 AA72:AA73 Z55:AA55 Z55:Z56 Z28:AA28 Z29">
    <cfRule type="expression" dxfId="804" priority="1748">
      <formula>$Z13="El Valor debe ser igual a la meta 2015"</formula>
    </cfRule>
  </conditionalFormatting>
  <conditionalFormatting sqref="Z14">
    <cfRule type="expression" dxfId="803" priority="1747">
      <formula>$Z14="El Valor debe ser igual a la meta 2015"</formula>
    </cfRule>
  </conditionalFormatting>
  <conditionalFormatting sqref="Z25:AA25">
    <cfRule type="expression" dxfId="802" priority="1745">
      <formula>$Z25="El Valor debe ser igual a la meta 2015"</formula>
    </cfRule>
  </conditionalFormatting>
  <conditionalFormatting sqref="Z72:AA73">
    <cfRule type="expression" dxfId="801" priority="1732">
      <formula>$Z72="El Valor debe ser igual a la meta 2015"</formula>
    </cfRule>
  </conditionalFormatting>
  <conditionalFormatting sqref="Z87">
    <cfRule type="expression" dxfId="800" priority="1730">
      <formula>$Z87="El Valor debe ser igual a la meta 2015"</formula>
    </cfRule>
  </conditionalFormatting>
  <conditionalFormatting sqref="Z90">
    <cfRule type="expression" dxfId="799" priority="1729">
      <formula>$Z90="El Valor debe ser igual a la meta 2015"</formula>
    </cfRule>
  </conditionalFormatting>
  <conditionalFormatting sqref="Z83">
    <cfRule type="expression" dxfId="798" priority="1726">
      <formula>$Z83="El Valor debe ser igual a la meta 2015"</formula>
    </cfRule>
  </conditionalFormatting>
  <conditionalFormatting sqref="Z26">
    <cfRule type="expression" dxfId="797" priority="1722">
      <formula>$Z26="El Valor debe ser igual a la meta 2015"</formula>
    </cfRule>
  </conditionalFormatting>
  <conditionalFormatting sqref="Z73:AA73">
    <cfRule type="expression" dxfId="796" priority="1707">
      <formula>$Z73="El Valor debe ser igual a la meta 2015"</formula>
    </cfRule>
  </conditionalFormatting>
  <conditionalFormatting sqref="Z84">
    <cfRule type="expression" dxfId="795" priority="1704">
      <formula>$Z84="El Valor debe ser igual a la meta 2015"</formula>
    </cfRule>
  </conditionalFormatting>
  <conditionalFormatting sqref="Z88">
    <cfRule type="expression" dxfId="794" priority="1703">
      <formula>$Z88="El Valor debe ser igual a la meta 2015"</formula>
    </cfRule>
  </conditionalFormatting>
  <conditionalFormatting sqref="Z91">
    <cfRule type="expression" dxfId="793" priority="1702">
      <formula>$Z91="El Valor debe ser igual a la meta 2015"</formula>
    </cfRule>
  </conditionalFormatting>
  <conditionalFormatting sqref="AB72:AB74">
    <cfRule type="expression" dxfId="792" priority="1492">
      <formula>$AB72=0</formula>
    </cfRule>
  </conditionalFormatting>
  <conditionalFormatting sqref="AB72:AB74">
    <cfRule type="expression" dxfId="791" priority="1491">
      <formula>$AB72=0</formula>
    </cfRule>
  </conditionalFormatting>
  <conditionalFormatting sqref="AB83:AB85">
    <cfRule type="expression" dxfId="790" priority="1469">
      <formula>$AB83=0</formula>
    </cfRule>
  </conditionalFormatting>
  <conditionalFormatting sqref="AB83:AB85">
    <cfRule type="expression" dxfId="789" priority="1468">
      <formula>$AB83=0</formula>
    </cfRule>
  </conditionalFormatting>
  <conditionalFormatting sqref="AB83:AB85">
    <cfRule type="expression" dxfId="788" priority="1467">
      <formula>$AB83=0</formula>
    </cfRule>
  </conditionalFormatting>
  <conditionalFormatting sqref="AB83:AB85">
    <cfRule type="expression" dxfId="787" priority="1466">
      <formula>$AB83=0</formula>
    </cfRule>
  </conditionalFormatting>
  <conditionalFormatting sqref="AB87:AB89">
    <cfRule type="expression" dxfId="786" priority="1456">
      <formula>$AB87=0</formula>
    </cfRule>
  </conditionalFormatting>
  <conditionalFormatting sqref="AB90:AB92">
    <cfRule type="expression" dxfId="785" priority="1455">
      <formula>$AB90=0</formula>
    </cfRule>
  </conditionalFormatting>
  <conditionalFormatting sqref="AB87:AB92">
    <cfRule type="expression" dxfId="784" priority="1454">
      <formula>$AB87=0</formula>
    </cfRule>
  </conditionalFormatting>
  <conditionalFormatting sqref="AB87:AB92">
    <cfRule type="expression" dxfId="783" priority="1453">
      <formula>$AB87=0</formula>
    </cfRule>
  </conditionalFormatting>
  <conditionalFormatting sqref="AB87:AB92">
    <cfRule type="expression" dxfId="782" priority="1452">
      <formula>$AB87=0</formula>
    </cfRule>
  </conditionalFormatting>
  <conditionalFormatting sqref="AB87:AB92">
    <cfRule type="expression" dxfId="781" priority="1451">
      <formula>$AB87=0</formula>
    </cfRule>
  </conditionalFormatting>
  <conditionalFormatting sqref="Z25:AA25">
    <cfRule type="expression" dxfId="780" priority="1439">
      <formula>$Z25="El Valor debe ser igual a la meta 2015"</formula>
    </cfRule>
  </conditionalFormatting>
  <conditionalFormatting sqref="Z26">
    <cfRule type="expression" dxfId="779" priority="1438">
      <formula>$Z26="El Valor debe ser igual a la meta 2015"</formula>
    </cfRule>
  </conditionalFormatting>
  <conditionalFormatting sqref="Z72:AA73">
    <cfRule type="expression" dxfId="778" priority="1339">
      <formula>$Z72="El Valor debe ser igual a la meta 2015"</formula>
    </cfRule>
  </conditionalFormatting>
  <conditionalFormatting sqref="Z73:AA73">
    <cfRule type="expression" dxfId="777" priority="1338">
      <formula>$Z73="El Valor debe ser igual a la meta 2015"</formula>
    </cfRule>
  </conditionalFormatting>
  <conditionalFormatting sqref="Z72:AA73">
    <cfRule type="expression" dxfId="776" priority="1337">
      <formula>$Z72="El Valor debe ser igual a la meta 2015"</formula>
    </cfRule>
  </conditionalFormatting>
  <conditionalFormatting sqref="Z73:AA73">
    <cfRule type="expression" dxfId="775" priority="1336">
      <formula>$Z73="El Valor debe ser igual a la meta 2015"</formula>
    </cfRule>
  </conditionalFormatting>
  <conditionalFormatting sqref="Z72:AA73">
    <cfRule type="expression" dxfId="774" priority="1335">
      <formula>$Z72="El Valor debe ser igual a la meta 2015"</formula>
    </cfRule>
  </conditionalFormatting>
  <conditionalFormatting sqref="Z73:AA73">
    <cfRule type="expression" dxfId="773" priority="1334">
      <formula>$Z73="El Valor debe ser igual a la meta 2015"</formula>
    </cfRule>
  </conditionalFormatting>
  <conditionalFormatting sqref="Z72:AA73">
    <cfRule type="expression" dxfId="772" priority="1333">
      <formula>$Z72="El Valor debe ser igual a la meta 2015"</formula>
    </cfRule>
  </conditionalFormatting>
  <conditionalFormatting sqref="Z73:AA73">
    <cfRule type="expression" dxfId="771" priority="1332">
      <formula>$Z73="El Valor debe ser igual a la meta 2015"</formula>
    </cfRule>
  </conditionalFormatting>
  <conditionalFormatting sqref="Z83">
    <cfRule type="expression" dxfId="770" priority="1315">
      <formula>$Z83="El Valor debe ser igual a la meta 2015"</formula>
    </cfRule>
  </conditionalFormatting>
  <conditionalFormatting sqref="Z84">
    <cfRule type="expression" dxfId="769" priority="1314">
      <formula>$Z84="El Valor debe ser igual a la meta 2015"</formula>
    </cfRule>
  </conditionalFormatting>
  <conditionalFormatting sqref="Z83">
    <cfRule type="expression" dxfId="768" priority="1313">
      <formula>$Z83="El Valor debe ser igual a la meta 2015"</formula>
    </cfRule>
  </conditionalFormatting>
  <conditionalFormatting sqref="Z84">
    <cfRule type="expression" dxfId="767" priority="1312">
      <formula>$Z84="El Valor debe ser igual a la meta 2015"</formula>
    </cfRule>
  </conditionalFormatting>
  <conditionalFormatting sqref="Z83">
    <cfRule type="expression" dxfId="766" priority="1311">
      <formula>$Z83="El Valor debe ser igual a la meta 2015"</formula>
    </cfRule>
  </conditionalFormatting>
  <conditionalFormatting sqref="Z84">
    <cfRule type="expression" dxfId="765" priority="1310">
      <formula>$Z84="El Valor debe ser igual a la meta 2015"</formula>
    </cfRule>
  </conditionalFormatting>
  <conditionalFormatting sqref="Z83:AA83">
    <cfRule type="expression" dxfId="764" priority="1309">
      <formula>$Z83="El Valor debe ser igual a la meta 2015"</formula>
    </cfRule>
  </conditionalFormatting>
  <conditionalFormatting sqref="Z84">
    <cfRule type="expression" dxfId="763" priority="1308">
      <formula>$Z84="El Valor debe ser igual a la meta 2015"</formula>
    </cfRule>
  </conditionalFormatting>
  <conditionalFormatting sqref="Z87">
    <cfRule type="expression" dxfId="762" priority="1307">
      <formula>$Z87="El Valor debe ser igual a la meta 2015"</formula>
    </cfRule>
  </conditionalFormatting>
  <conditionalFormatting sqref="Z88">
    <cfRule type="expression" dxfId="761" priority="1306">
      <formula>$Z88="El Valor debe ser igual a la meta 2015"</formula>
    </cfRule>
  </conditionalFormatting>
  <conditionalFormatting sqref="Z87">
    <cfRule type="expression" dxfId="760" priority="1305">
      <formula>$Z87="El Valor debe ser igual a la meta 2015"</formula>
    </cfRule>
  </conditionalFormatting>
  <conditionalFormatting sqref="Z88">
    <cfRule type="expression" dxfId="759" priority="1304">
      <formula>$Z88="El Valor debe ser igual a la meta 2015"</formula>
    </cfRule>
  </conditionalFormatting>
  <conditionalFormatting sqref="Z87">
    <cfRule type="expression" dxfId="758" priority="1303">
      <formula>$Z87="El Valor debe ser igual a la meta 2015"</formula>
    </cfRule>
  </conditionalFormatting>
  <conditionalFormatting sqref="Z88">
    <cfRule type="expression" dxfId="757" priority="1302">
      <formula>$Z88="El Valor debe ser igual a la meta 2015"</formula>
    </cfRule>
  </conditionalFormatting>
  <conditionalFormatting sqref="Z87:AA87">
    <cfRule type="expression" dxfId="756" priority="1301">
      <formula>$Z87="El Valor debe ser igual a la meta 2015"</formula>
    </cfRule>
  </conditionalFormatting>
  <conditionalFormatting sqref="Z88">
    <cfRule type="expression" dxfId="755" priority="1300">
      <formula>$Z88="El Valor debe ser igual a la meta 2015"</formula>
    </cfRule>
  </conditionalFormatting>
  <conditionalFormatting sqref="Z90">
    <cfRule type="expression" dxfId="754" priority="1299">
      <formula>$Z90="El Valor debe ser igual a la meta 2015"</formula>
    </cfRule>
  </conditionalFormatting>
  <conditionalFormatting sqref="Z91">
    <cfRule type="expression" dxfId="753" priority="1298">
      <formula>$Z91="El Valor debe ser igual a la meta 2015"</formula>
    </cfRule>
  </conditionalFormatting>
  <conditionalFormatting sqref="Z90">
    <cfRule type="expression" dxfId="752" priority="1297">
      <formula>$Z90="El Valor debe ser igual a la meta 2015"</formula>
    </cfRule>
  </conditionalFormatting>
  <conditionalFormatting sqref="Z91">
    <cfRule type="expression" dxfId="751" priority="1296">
      <formula>$Z91="El Valor debe ser igual a la meta 2015"</formula>
    </cfRule>
  </conditionalFormatting>
  <conditionalFormatting sqref="Z90">
    <cfRule type="expression" dxfId="750" priority="1295">
      <formula>$Z90="El Valor debe ser igual a la meta 2015"</formula>
    </cfRule>
  </conditionalFormatting>
  <conditionalFormatting sqref="Z91">
    <cfRule type="expression" dxfId="749" priority="1294">
      <formula>$Z91="El Valor debe ser igual a la meta 2015"</formula>
    </cfRule>
  </conditionalFormatting>
  <conditionalFormatting sqref="Z90:AA90">
    <cfRule type="expression" dxfId="748" priority="1293">
      <formula>$Z90="El Valor debe ser igual a la meta 2015"</formula>
    </cfRule>
  </conditionalFormatting>
  <conditionalFormatting sqref="Z91">
    <cfRule type="expression" dxfId="747" priority="1292">
      <formula>$Z91="El Valor debe ser igual a la meta 2015"</formula>
    </cfRule>
  </conditionalFormatting>
  <conditionalFormatting sqref="AB37:AB39">
    <cfRule type="expression" dxfId="746" priority="1256">
      <formula>$AB37=0</formula>
    </cfRule>
  </conditionalFormatting>
  <conditionalFormatting sqref="S25:S27 P25:P27 V25:V27">
    <cfRule type="expression" dxfId="745" priority="1179">
      <formula>P25=0</formula>
    </cfRule>
  </conditionalFormatting>
  <conditionalFormatting sqref="AB83:AB85">
    <cfRule type="expression" dxfId="744" priority="1178">
      <formula>$AB83=0</formula>
    </cfRule>
  </conditionalFormatting>
  <conditionalFormatting sqref="Z83">
    <cfRule type="expression" dxfId="743" priority="1177">
      <formula>$Z83="El Valor debe ser igual a la meta 2015"</formula>
    </cfRule>
  </conditionalFormatting>
  <conditionalFormatting sqref="Z84">
    <cfRule type="expression" dxfId="742" priority="1176">
      <formula>$Z84="El Valor debe ser igual a la meta 2015"</formula>
    </cfRule>
  </conditionalFormatting>
  <conditionalFormatting sqref="Z83">
    <cfRule type="expression" dxfId="741" priority="1175">
      <formula>$Z83="El Valor debe ser igual a la meta 2015"</formula>
    </cfRule>
  </conditionalFormatting>
  <conditionalFormatting sqref="Z84">
    <cfRule type="expression" dxfId="740" priority="1174">
      <formula>$Z84="El Valor debe ser igual a la meta 2015"</formula>
    </cfRule>
  </conditionalFormatting>
  <conditionalFormatting sqref="Z83">
    <cfRule type="expression" dxfId="739" priority="1173">
      <formula>$Z83="El Valor debe ser igual a la meta 2015"</formula>
    </cfRule>
  </conditionalFormatting>
  <conditionalFormatting sqref="Z84">
    <cfRule type="expression" dxfId="738" priority="1172">
      <formula>$Z84="El Valor debe ser igual a la meta 2015"</formula>
    </cfRule>
  </conditionalFormatting>
  <conditionalFormatting sqref="Z83">
    <cfRule type="expression" dxfId="737" priority="1171">
      <formula>$Z83="El Valor debe ser igual a la meta 2015"</formula>
    </cfRule>
  </conditionalFormatting>
  <conditionalFormatting sqref="Z84">
    <cfRule type="expression" dxfId="736" priority="1170">
      <formula>$Z84="El Valor debe ser igual a la meta 2015"</formula>
    </cfRule>
  </conditionalFormatting>
  <conditionalFormatting sqref="Z83:AA83">
    <cfRule type="expression" dxfId="735" priority="1169">
      <formula>$Z83="El Valor debe ser igual a la meta 2015"</formula>
    </cfRule>
  </conditionalFormatting>
  <conditionalFormatting sqref="Z84">
    <cfRule type="expression" dxfId="734" priority="1168">
      <formula>$Z84="El Valor debe ser igual a la meta 2015"</formula>
    </cfRule>
  </conditionalFormatting>
  <conditionalFormatting sqref="AB83:AB85">
    <cfRule type="expression" dxfId="733" priority="1167">
      <formula>$AB83=0</formula>
    </cfRule>
  </conditionalFormatting>
  <conditionalFormatting sqref="Z83">
    <cfRule type="expression" dxfId="732" priority="1166">
      <formula>$Z83="El Valor debe ser igual a la meta 2015"</formula>
    </cfRule>
  </conditionalFormatting>
  <conditionalFormatting sqref="Z84">
    <cfRule type="expression" dxfId="731" priority="1165">
      <formula>$Z84="El Valor debe ser igual a la meta 2015"</formula>
    </cfRule>
  </conditionalFormatting>
  <conditionalFormatting sqref="Z83">
    <cfRule type="expression" dxfId="730" priority="1164">
      <formula>$Z83="El Valor debe ser igual a la meta 2015"</formula>
    </cfRule>
  </conditionalFormatting>
  <conditionalFormatting sqref="Z84">
    <cfRule type="expression" dxfId="729" priority="1163">
      <formula>$Z84="El Valor debe ser igual a la meta 2015"</formula>
    </cfRule>
  </conditionalFormatting>
  <conditionalFormatting sqref="Z83">
    <cfRule type="expression" dxfId="728" priority="1162">
      <formula>$Z83="El Valor debe ser igual a la meta 2015"</formula>
    </cfRule>
  </conditionalFormatting>
  <conditionalFormatting sqref="Z84">
    <cfRule type="expression" dxfId="727" priority="1161">
      <formula>$Z84="El Valor debe ser igual a la meta 2015"</formula>
    </cfRule>
  </conditionalFormatting>
  <conditionalFormatting sqref="Z83">
    <cfRule type="expression" dxfId="726" priority="1160">
      <formula>$Z83="El Valor debe ser igual a la meta 2015"</formula>
    </cfRule>
  </conditionalFormatting>
  <conditionalFormatting sqref="Z84">
    <cfRule type="expression" dxfId="725" priority="1159">
      <formula>$Z84="El Valor debe ser igual a la meta 2015"</formula>
    </cfRule>
  </conditionalFormatting>
  <conditionalFormatting sqref="Z83:AA83">
    <cfRule type="expression" dxfId="724" priority="1158">
      <formula>$Z83="El Valor debe ser igual a la meta 2015"</formula>
    </cfRule>
  </conditionalFormatting>
  <conditionalFormatting sqref="Z84">
    <cfRule type="expression" dxfId="723" priority="1157">
      <formula>$Z84="El Valor debe ser igual a la meta 2015"</formula>
    </cfRule>
  </conditionalFormatting>
  <conditionalFormatting sqref="AB83:AB85">
    <cfRule type="expression" dxfId="722" priority="1156">
      <formula>$AB83=0</formula>
    </cfRule>
  </conditionalFormatting>
  <conditionalFormatting sqref="Z83">
    <cfRule type="expression" dxfId="721" priority="1155">
      <formula>$Z83="El Valor debe ser igual a la meta 2015"</formula>
    </cfRule>
  </conditionalFormatting>
  <conditionalFormatting sqref="Z84">
    <cfRule type="expression" dxfId="720" priority="1154">
      <formula>$Z84="El Valor debe ser igual a la meta 2015"</formula>
    </cfRule>
  </conditionalFormatting>
  <conditionalFormatting sqref="Z83">
    <cfRule type="expression" dxfId="719" priority="1153">
      <formula>$Z83="El Valor debe ser igual a la meta 2015"</formula>
    </cfRule>
  </conditionalFormatting>
  <conditionalFormatting sqref="Z84">
    <cfRule type="expression" dxfId="718" priority="1152">
      <formula>$Z84="El Valor debe ser igual a la meta 2015"</formula>
    </cfRule>
  </conditionalFormatting>
  <conditionalFormatting sqref="Z83">
    <cfRule type="expression" dxfId="717" priority="1151">
      <formula>$Z83="El Valor debe ser igual a la meta 2015"</formula>
    </cfRule>
  </conditionalFormatting>
  <conditionalFormatting sqref="Z84">
    <cfRule type="expression" dxfId="716" priority="1150">
      <formula>$Z84="El Valor debe ser igual a la meta 2015"</formula>
    </cfRule>
  </conditionalFormatting>
  <conditionalFormatting sqref="Z83">
    <cfRule type="expression" dxfId="715" priority="1149">
      <formula>$Z83="El Valor debe ser igual a la meta 2015"</formula>
    </cfRule>
  </conditionalFormatting>
  <conditionalFormatting sqref="Z84">
    <cfRule type="expression" dxfId="714" priority="1148">
      <formula>$Z84="El Valor debe ser igual a la meta 2015"</formula>
    </cfRule>
  </conditionalFormatting>
  <conditionalFormatting sqref="Z83:AA83">
    <cfRule type="expression" dxfId="713" priority="1147">
      <formula>$Z83="El Valor debe ser igual a la meta 2015"</formula>
    </cfRule>
  </conditionalFormatting>
  <conditionalFormatting sqref="Z84">
    <cfRule type="expression" dxfId="712" priority="1146">
      <formula>$Z84="El Valor debe ser igual a la meta 2015"</formula>
    </cfRule>
  </conditionalFormatting>
  <conditionalFormatting sqref="AB83:AB85">
    <cfRule type="expression" dxfId="711" priority="1145">
      <formula>$AB83=0</formula>
    </cfRule>
  </conditionalFormatting>
  <conditionalFormatting sqref="Z83">
    <cfRule type="expression" dxfId="710" priority="1144">
      <formula>$Z83="El Valor debe ser igual a la meta 2015"</formula>
    </cfRule>
  </conditionalFormatting>
  <conditionalFormatting sqref="Z84">
    <cfRule type="expression" dxfId="709" priority="1143">
      <formula>$Z84="El Valor debe ser igual a la meta 2015"</formula>
    </cfRule>
  </conditionalFormatting>
  <conditionalFormatting sqref="Z83">
    <cfRule type="expression" dxfId="708" priority="1142">
      <formula>$Z83="El Valor debe ser igual a la meta 2015"</formula>
    </cfRule>
  </conditionalFormatting>
  <conditionalFormatting sqref="Z84">
    <cfRule type="expression" dxfId="707" priority="1141">
      <formula>$Z84="El Valor debe ser igual a la meta 2015"</formula>
    </cfRule>
  </conditionalFormatting>
  <conditionalFormatting sqref="Z83">
    <cfRule type="expression" dxfId="706" priority="1140">
      <formula>$Z83="El Valor debe ser igual a la meta 2015"</formula>
    </cfRule>
  </conditionalFormatting>
  <conditionalFormatting sqref="Z84">
    <cfRule type="expression" dxfId="705" priority="1139">
      <formula>$Z84="El Valor debe ser igual a la meta 2015"</formula>
    </cfRule>
  </conditionalFormatting>
  <conditionalFormatting sqref="Z83">
    <cfRule type="expression" dxfId="704" priority="1138">
      <formula>$Z83="El Valor debe ser igual a la meta 2015"</formula>
    </cfRule>
  </conditionalFormatting>
  <conditionalFormatting sqref="Z84">
    <cfRule type="expression" dxfId="703" priority="1137">
      <formula>$Z84="El Valor debe ser igual a la meta 2015"</formula>
    </cfRule>
  </conditionalFormatting>
  <conditionalFormatting sqref="Z83:AA83">
    <cfRule type="expression" dxfId="702" priority="1136">
      <formula>$Z83="El Valor debe ser igual a la meta 2015"</formula>
    </cfRule>
  </conditionalFormatting>
  <conditionalFormatting sqref="Z84">
    <cfRule type="expression" dxfId="701" priority="1135">
      <formula>$Z84="El Valor debe ser igual a la meta 2015"</formula>
    </cfRule>
  </conditionalFormatting>
  <conditionalFormatting sqref="Z83:AA83">
    <cfRule type="expression" dxfId="700" priority="1134">
      <formula>$Z83="El Valor debe ser igual a la meta 2015"</formula>
    </cfRule>
  </conditionalFormatting>
  <conditionalFormatting sqref="Z84">
    <cfRule type="expression" dxfId="699" priority="1133">
      <formula>$Z84="El Valor debe ser igual a la meta 2015"</formula>
    </cfRule>
  </conditionalFormatting>
  <conditionalFormatting sqref="Z83:AA83">
    <cfRule type="expression" dxfId="698" priority="1132">
      <formula>$Z83="El Valor debe ser igual a la meta 2015"</formula>
    </cfRule>
  </conditionalFormatting>
  <conditionalFormatting sqref="Z84">
    <cfRule type="expression" dxfId="697" priority="1131">
      <formula>$Z84="El Valor debe ser igual a la meta 2015"</formula>
    </cfRule>
  </conditionalFormatting>
  <conditionalFormatting sqref="Z83:AA83">
    <cfRule type="expression" dxfId="696" priority="1130">
      <formula>$Z83="El Valor debe ser igual a la meta 2015"</formula>
    </cfRule>
  </conditionalFormatting>
  <conditionalFormatting sqref="Z84">
    <cfRule type="expression" dxfId="695" priority="1129">
      <formula>$Z84="El Valor debe ser igual a la meta 2015"</formula>
    </cfRule>
  </conditionalFormatting>
  <conditionalFormatting sqref="Z83:AA83">
    <cfRule type="expression" dxfId="694" priority="1128">
      <formula>$Z83="El Valor debe ser igual a la meta 2015"</formula>
    </cfRule>
  </conditionalFormatting>
  <conditionalFormatting sqref="Z84">
    <cfRule type="expression" dxfId="693" priority="1127">
      <formula>$Z84="El Valor debe ser igual a la meta 2015"</formula>
    </cfRule>
  </conditionalFormatting>
  <conditionalFormatting sqref="W81">
    <cfRule type="expression" dxfId="692" priority="1063">
      <formula>$Z81="El Valor debe ser igual a la meta 2015"</formula>
    </cfRule>
  </conditionalFormatting>
  <conditionalFormatting sqref="W81">
    <cfRule type="expression" dxfId="691" priority="1062">
      <formula>$Z81="El Valor debe ser igual a la meta 2015"</formula>
    </cfRule>
  </conditionalFormatting>
  <conditionalFormatting sqref="W81">
    <cfRule type="expression" dxfId="690" priority="1061">
      <formula>$Z81="El Valor debe ser igual a la meta 2015"</formula>
    </cfRule>
  </conditionalFormatting>
  <conditionalFormatting sqref="W81">
    <cfRule type="expression" dxfId="689" priority="1060">
      <formula>$Z81="El Valor debe ser igual a la meta 2015"</formula>
    </cfRule>
  </conditionalFormatting>
  <conditionalFormatting sqref="W81">
    <cfRule type="expression" dxfId="688" priority="1059">
      <formula>$Z81="El Valor debe ser igual a la meta 2015"</formula>
    </cfRule>
  </conditionalFormatting>
  <conditionalFormatting sqref="W81">
    <cfRule type="expression" dxfId="687" priority="1058">
      <formula>$Z81="El Valor debe ser igual a la meta 2015"</formula>
    </cfRule>
  </conditionalFormatting>
  <conditionalFormatting sqref="W81">
    <cfRule type="expression" dxfId="686" priority="1057">
      <formula>$Z81="El Valor debe ser igual a la meta 2015"</formula>
    </cfRule>
  </conditionalFormatting>
  <conditionalFormatting sqref="W81">
    <cfRule type="expression" dxfId="685" priority="1056">
      <formula>$Z81="El Valor debe ser igual a la meta 2015"</formula>
    </cfRule>
  </conditionalFormatting>
  <conditionalFormatting sqref="W81">
    <cfRule type="expression" dxfId="684" priority="1055">
      <formula>$Z81="El Valor debe ser igual a la meta 2015"</formula>
    </cfRule>
  </conditionalFormatting>
  <conditionalFormatting sqref="W81">
    <cfRule type="expression" dxfId="683" priority="1054">
      <formula>$Z81="El Valor debe ser igual a la meta 2015"</formula>
    </cfRule>
  </conditionalFormatting>
  <conditionalFormatting sqref="W81">
    <cfRule type="expression" dxfId="682" priority="1053">
      <formula>$Z81="El Valor debe ser igual a la meta 2015"</formula>
    </cfRule>
  </conditionalFormatting>
  <conditionalFormatting sqref="W81">
    <cfRule type="expression" dxfId="681" priority="1052">
      <formula>$Z81="El Valor debe ser igual a la meta 2015"</formula>
    </cfRule>
  </conditionalFormatting>
  <conditionalFormatting sqref="W81">
    <cfRule type="expression" dxfId="680" priority="1051">
      <formula>$Z81="El Valor debe ser igual a la meta 2015"</formula>
    </cfRule>
  </conditionalFormatting>
  <conditionalFormatting sqref="W81">
    <cfRule type="expression" dxfId="679" priority="1050">
      <formula>$Z81="El Valor debe ser igual a la meta 2015"</formula>
    </cfRule>
  </conditionalFormatting>
  <conditionalFormatting sqref="W81">
    <cfRule type="expression" dxfId="678" priority="1049">
      <formula>$Z81="El Valor debe ser igual a la meta 2015"</formula>
    </cfRule>
  </conditionalFormatting>
  <conditionalFormatting sqref="W81">
    <cfRule type="expression" dxfId="677" priority="1048">
      <formula>$Z81="El Valor debe ser igual a la meta 2015"</formula>
    </cfRule>
  </conditionalFormatting>
  <conditionalFormatting sqref="W81">
    <cfRule type="expression" dxfId="676" priority="1047">
      <formula>$Z81="El Valor debe ser igual a la meta 2015"</formula>
    </cfRule>
  </conditionalFormatting>
  <conditionalFormatting sqref="W81">
    <cfRule type="expression" dxfId="675" priority="1046">
      <formula>$Z81="El Valor debe ser igual a la meta 2015"</formula>
    </cfRule>
  </conditionalFormatting>
  <conditionalFormatting sqref="W81">
    <cfRule type="expression" dxfId="674" priority="1045">
      <formula>$Z81="El Valor debe ser igual a la meta 2015"</formula>
    </cfRule>
  </conditionalFormatting>
  <conditionalFormatting sqref="W81">
    <cfRule type="expression" dxfId="673" priority="1044">
      <formula>$Z81="El Valor debe ser igual a la meta 2015"</formula>
    </cfRule>
  </conditionalFormatting>
  <conditionalFormatting sqref="W81">
    <cfRule type="expression" dxfId="672" priority="1043">
      <formula>$Z81="El Valor debe ser igual a la meta 2015"</formula>
    </cfRule>
  </conditionalFormatting>
  <conditionalFormatting sqref="W81">
    <cfRule type="expression" dxfId="671" priority="1042">
      <formula>$Z81="El Valor debe ser igual a la meta 2015"</formula>
    </cfRule>
  </conditionalFormatting>
  <conditionalFormatting sqref="W81">
    <cfRule type="expression" dxfId="670" priority="1041">
      <formula>$Z81="El Valor debe ser igual a la meta 2015"</formula>
    </cfRule>
  </conditionalFormatting>
  <conditionalFormatting sqref="W81">
    <cfRule type="expression" dxfId="669" priority="1040">
      <formula>$Z81="El Valor debe ser igual a la meta 2015"</formula>
    </cfRule>
  </conditionalFormatting>
  <conditionalFormatting sqref="W81">
    <cfRule type="expression" dxfId="668" priority="1039">
      <formula>$Z81="El Valor debe ser igual a la meta 2015"</formula>
    </cfRule>
  </conditionalFormatting>
  <conditionalFormatting sqref="W81">
    <cfRule type="expression" dxfId="667" priority="1038">
      <formula>$Z81="El Valor debe ser igual a la meta 2015"</formula>
    </cfRule>
  </conditionalFormatting>
  <conditionalFormatting sqref="W81">
    <cfRule type="expression" dxfId="666" priority="1037">
      <formula>$Z81="El Valor debe ser igual a la meta 2015"</formula>
    </cfRule>
  </conditionalFormatting>
  <conditionalFormatting sqref="W81">
    <cfRule type="expression" dxfId="665" priority="1036">
      <formula>$Z81="El Valor debe ser igual a la meta 2015"</formula>
    </cfRule>
  </conditionalFormatting>
  <conditionalFormatting sqref="W81">
    <cfRule type="expression" dxfId="664" priority="1035">
      <formula>$Z81="El Valor debe ser igual a la meta 2015"</formula>
    </cfRule>
  </conditionalFormatting>
  <conditionalFormatting sqref="W81">
    <cfRule type="expression" dxfId="663" priority="1034">
      <formula>$Z81="El Valor debe ser igual a la meta 2015"</formula>
    </cfRule>
  </conditionalFormatting>
  <conditionalFormatting sqref="W81">
    <cfRule type="expression" dxfId="662" priority="1033">
      <formula>$Z81="El Valor debe ser igual a la meta 2015"</formula>
    </cfRule>
  </conditionalFormatting>
  <conditionalFormatting sqref="W81">
    <cfRule type="expression" dxfId="661" priority="1032">
      <formula>$Z81="El Valor debe ser igual a la meta 2015"</formula>
    </cfRule>
  </conditionalFormatting>
  <conditionalFormatting sqref="W81">
    <cfRule type="expression" dxfId="660" priority="1031">
      <formula>$Z81="El Valor debe ser igual a la meta 2015"</formula>
    </cfRule>
  </conditionalFormatting>
  <conditionalFormatting sqref="W81">
    <cfRule type="expression" dxfId="659" priority="1030">
      <formula>$Z81="El Valor debe ser igual a la meta 2015"</formula>
    </cfRule>
  </conditionalFormatting>
  <conditionalFormatting sqref="AB87:AB89">
    <cfRule type="expression" dxfId="658" priority="1029">
      <formula>$AB87=0</formula>
    </cfRule>
  </conditionalFormatting>
  <conditionalFormatting sqref="AB90:AB92">
    <cfRule type="expression" dxfId="657" priority="1028">
      <formula>$AB90=0</formula>
    </cfRule>
  </conditionalFormatting>
  <conditionalFormatting sqref="Z87">
    <cfRule type="expression" dxfId="656" priority="1027">
      <formula>$Z87="El Valor debe ser igual a la meta 2015"</formula>
    </cfRule>
  </conditionalFormatting>
  <conditionalFormatting sqref="Z90">
    <cfRule type="expression" dxfId="655" priority="1026">
      <formula>$Z90="El Valor debe ser igual a la meta 2015"</formula>
    </cfRule>
  </conditionalFormatting>
  <conditionalFormatting sqref="Z88">
    <cfRule type="expression" dxfId="654" priority="1025">
      <formula>$Z88="El Valor debe ser igual a la meta 2015"</formula>
    </cfRule>
  </conditionalFormatting>
  <conditionalFormatting sqref="Z91">
    <cfRule type="expression" dxfId="653" priority="1024">
      <formula>$Z91="El Valor debe ser igual a la meta 2015"</formula>
    </cfRule>
  </conditionalFormatting>
  <conditionalFormatting sqref="AB87:AB92">
    <cfRule type="expression" dxfId="652" priority="1023">
      <formula>$AB87=0</formula>
    </cfRule>
  </conditionalFormatting>
  <conditionalFormatting sqref="AB87:AB92">
    <cfRule type="expression" dxfId="651" priority="1022">
      <formula>$AB87=0</formula>
    </cfRule>
  </conditionalFormatting>
  <conditionalFormatting sqref="AB87:AB92">
    <cfRule type="expression" dxfId="650" priority="1021">
      <formula>$AB87=0</formula>
    </cfRule>
  </conditionalFormatting>
  <conditionalFormatting sqref="AB87:AB92">
    <cfRule type="expression" dxfId="649" priority="1020">
      <formula>$AB87=0</formula>
    </cfRule>
  </conditionalFormatting>
  <conditionalFormatting sqref="Z87">
    <cfRule type="expression" dxfId="648" priority="1019">
      <formula>$Z87="El Valor debe ser igual a la meta 2015"</formula>
    </cfRule>
  </conditionalFormatting>
  <conditionalFormatting sqref="Z88">
    <cfRule type="expression" dxfId="647" priority="1018">
      <formula>$Z88="El Valor debe ser igual a la meta 2015"</formula>
    </cfRule>
  </conditionalFormatting>
  <conditionalFormatting sqref="Z87">
    <cfRule type="expression" dxfId="646" priority="1017">
      <formula>$Z87="El Valor debe ser igual a la meta 2015"</formula>
    </cfRule>
  </conditionalFormatting>
  <conditionalFormatting sqref="Z88">
    <cfRule type="expression" dxfId="645" priority="1016">
      <formula>$Z88="El Valor debe ser igual a la meta 2015"</formula>
    </cfRule>
  </conditionalFormatting>
  <conditionalFormatting sqref="Z87">
    <cfRule type="expression" dxfId="644" priority="1015">
      <formula>$Z87="El Valor debe ser igual a la meta 2015"</formula>
    </cfRule>
  </conditionalFormatting>
  <conditionalFormatting sqref="Z88">
    <cfRule type="expression" dxfId="643" priority="1014">
      <formula>$Z88="El Valor debe ser igual a la meta 2015"</formula>
    </cfRule>
  </conditionalFormatting>
  <conditionalFormatting sqref="Z87:AA87">
    <cfRule type="expression" dxfId="642" priority="1013">
      <formula>$Z87="El Valor debe ser igual a la meta 2015"</formula>
    </cfRule>
  </conditionalFormatting>
  <conditionalFormatting sqref="Z88">
    <cfRule type="expression" dxfId="641" priority="1012">
      <formula>$Z88="El Valor debe ser igual a la meta 2015"</formula>
    </cfRule>
  </conditionalFormatting>
  <conditionalFormatting sqref="Z90">
    <cfRule type="expression" dxfId="640" priority="1011">
      <formula>$Z90="El Valor debe ser igual a la meta 2015"</formula>
    </cfRule>
  </conditionalFormatting>
  <conditionalFormatting sqref="Z91">
    <cfRule type="expression" dxfId="639" priority="1010">
      <formula>$Z91="El Valor debe ser igual a la meta 2015"</formula>
    </cfRule>
  </conditionalFormatting>
  <conditionalFormatting sqref="Z90">
    <cfRule type="expression" dxfId="638" priority="1009">
      <formula>$Z90="El Valor debe ser igual a la meta 2015"</formula>
    </cfRule>
  </conditionalFormatting>
  <conditionalFormatting sqref="Z91">
    <cfRule type="expression" dxfId="637" priority="1008">
      <formula>$Z91="El Valor debe ser igual a la meta 2015"</formula>
    </cfRule>
  </conditionalFormatting>
  <conditionalFormatting sqref="Z90">
    <cfRule type="expression" dxfId="636" priority="1007">
      <formula>$Z90="El Valor debe ser igual a la meta 2015"</formula>
    </cfRule>
  </conditionalFormatting>
  <conditionalFormatting sqref="Z91">
    <cfRule type="expression" dxfId="635" priority="1006">
      <formula>$Z91="El Valor debe ser igual a la meta 2015"</formula>
    </cfRule>
  </conditionalFormatting>
  <conditionalFormatting sqref="Z90:AA90">
    <cfRule type="expression" dxfId="634" priority="1005">
      <formula>$Z90="El Valor debe ser igual a la meta 2015"</formula>
    </cfRule>
  </conditionalFormatting>
  <conditionalFormatting sqref="Z91">
    <cfRule type="expression" dxfId="633" priority="1004">
      <formula>$Z91="El Valor debe ser igual a la meta 2015"</formula>
    </cfRule>
  </conditionalFormatting>
  <conditionalFormatting sqref="AB90:AB92">
    <cfRule type="expression" dxfId="632" priority="1003">
      <formula>$AB90=0</formula>
    </cfRule>
  </conditionalFormatting>
  <conditionalFormatting sqref="Z90">
    <cfRule type="expression" dxfId="631" priority="1002">
      <formula>$Z90="El Valor debe ser igual a la meta 2015"</formula>
    </cfRule>
  </conditionalFormatting>
  <conditionalFormatting sqref="Z91">
    <cfRule type="expression" dxfId="630" priority="1001">
      <formula>$Z91="El Valor debe ser igual a la meta 2015"</formula>
    </cfRule>
  </conditionalFormatting>
  <conditionalFormatting sqref="Z90">
    <cfRule type="expression" dxfId="629" priority="1000">
      <formula>$Z90="El Valor debe ser igual a la meta 2015"</formula>
    </cfRule>
  </conditionalFormatting>
  <conditionalFormatting sqref="Z91">
    <cfRule type="expression" dxfId="628" priority="999">
      <formula>$Z91="El Valor debe ser igual a la meta 2015"</formula>
    </cfRule>
  </conditionalFormatting>
  <conditionalFormatting sqref="Z90">
    <cfRule type="expression" dxfId="627" priority="998">
      <formula>$Z90="El Valor debe ser igual a la meta 2015"</formula>
    </cfRule>
  </conditionalFormatting>
  <conditionalFormatting sqref="Z91">
    <cfRule type="expression" dxfId="626" priority="997">
      <formula>$Z91="El Valor debe ser igual a la meta 2015"</formula>
    </cfRule>
  </conditionalFormatting>
  <conditionalFormatting sqref="Z90">
    <cfRule type="expression" dxfId="625" priority="996">
      <formula>$Z90="El Valor debe ser igual a la meta 2015"</formula>
    </cfRule>
  </conditionalFormatting>
  <conditionalFormatting sqref="Z91">
    <cfRule type="expression" dxfId="624" priority="995">
      <formula>$Z91="El Valor debe ser igual a la meta 2015"</formula>
    </cfRule>
  </conditionalFormatting>
  <conditionalFormatting sqref="Z90:AA90">
    <cfRule type="expression" dxfId="623" priority="994">
      <formula>$Z90="El Valor debe ser igual a la meta 2015"</formula>
    </cfRule>
  </conditionalFormatting>
  <conditionalFormatting sqref="Z91">
    <cfRule type="expression" dxfId="622" priority="993">
      <formula>$Z91="El Valor debe ser igual a la meta 2015"</formula>
    </cfRule>
  </conditionalFormatting>
  <conditionalFormatting sqref="AB90:AB92">
    <cfRule type="expression" dxfId="621" priority="992">
      <formula>$AB90=0</formula>
    </cfRule>
  </conditionalFormatting>
  <conditionalFormatting sqref="Z90">
    <cfRule type="expression" dxfId="620" priority="991">
      <formula>$Z90="El Valor debe ser igual a la meta 2015"</formula>
    </cfRule>
  </conditionalFormatting>
  <conditionalFormatting sqref="Z91">
    <cfRule type="expression" dxfId="619" priority="990">
      <formula>$Z91="El Valor debe ser igual a la meta 2015"</formula>
    </cfRule>
  </conditionalFormatting>
  <conditionalFormatting sqref="Z90">
    <cfRule type="expression" dxfId="618" priority="989">
      <formula>$Z90="El Valor debe ser igual a la meta 2015"</formula>
    </cfRule>
  </conditionalFormatting>
  <conditionalFormatting sqref="Z91">
    <cfRule type="expression" dxfId="617" priority="988">
      <formula>$Z91="El Valor debe ser igual a la meta 2015"</formula>
    </cfRule>
  </conditionalFormatting>
  <conditionalFormatting sqref="Z90">
    <cfRule type="expression" dxfId="616" priority="987">
      <formula>$Z90="El Valor debe ser igual a la meta 2015"</formula>
    </cfRule>
  </conditionalFormatting>
  <conditionalFormatting sqref="Z91">
    <cfRule type="expression" dxfId="615" priority="986">
      <formula>$Z91="El Valor debe ser igual a la meta 2015"</formula>
    </cfRule>
  </conditionalFormatting>
  <conditionalFormatting sqref="Z90">
    <cfRule type="expression" dxfId="614" priority="985">
      <formula>$Z90="El Valor debe ser igual a la meta 2015"</formula>
    </cfRule>
  </conditionalFormatting>
  <conditionalFormatting sqref="Z91">
    <cfRule type="expression" dxfId="613" priority="984">
      <formula>$Z91="El Valor debe ser igual a la meta 2015"</formula>
    </cfRule>
  </conditionalFormatting>
  <conditionalFormatting sqref="Z90:AA90">
    <cfRule type="expression" dxfId="612" priority="983">
      <formula>$Z90="El Valor debe ser igual a la meta 2015"</formula>
    </cfRule>
  </conditionalFormatting>
  <conditionalFormatting sqref="Z91">
    <cfRule type="expression" dxfId="611" priority="982">
      <formula>$Z91="El Valor debe ser igual a la meta 2015"</formula>
    </cfRule>
  </conditionalFormatting>
  <conditionalFormatting sqref="AB90:AB92">
    <cfRule type="expression" dxfId="610" priority="981">
      <formula>$AB90=0</formula>
    </cfRule>
  </conditionalFormatting>
  <conditionalFormatting sqref="Z90">
    <cfRule type="expression" dxfId="609" priority="980">
      <formula>$Z90="El Valor debe ser igual a la meta 2015"</formula>
    </cfRule>
  </conditionalFormatting>
  <conditionalFormatting sqref="Z91">
    <cfRule type="expression" dxfId="608" priority="979">
      <formula>$Z91="El Valor debe ser igual a la meta 2015"</formula>
    </cfRule>
  </conditionalFormatting>
  <conditionalFormatting sqref="Z90">
    <cfRule type="expression" dxfId="607" priority="978">
      <formula>$Z90="El Valor debe ser igual a la meta 2015"</formula>
    </cfRule>
  </conditionalFormatting>
  <conditionalFormatting sqref="Z91">
    <cfRule type="expression" dxfId="606" priority="977">
      <formula>$Z91="El Valor debe ser igual a la meta 2015"</formula>
    </cfRule>
  </conditionalFormatting>
  <conditionalFormatting sqref="Z90">
    <cfRule type="expression" dxfId="605" priority="976">
      <formula>$Z90="El Valor debe ser igual a la meta 2015"</formula>
    </cfRule>
  </conditionalFormatting>
  <conditionalFormatting sqref="Z91">
    <cfRule type="expression" dxfId="604" priority="975">
      <formula>$Z91="El Valor debe ser igual a la meta 2015"</formula>
    </cfRule>
  </conditionalFormatting>
  <conditionalFormatting sqref="Z90">
    <cfRule type="expression" dxfId="603" priority="974">
      <formula>$Z90="El Valor debe ser igual a la meta 2015"</formula>
    </cfRule>
  </conditionalFormatting>
  <conditionalFormatting sqref="Z91">
    <cfRule type="expression" dxfId="602" priority="973">
      <formula>$Z91="El Valor debe ser igual a la meta 2015"</formula>
    </cfRule>
  </conditionalFormatting>
  <conditionalFormatting sqref="Z90:AA90">
    <cfRule type="expression" dxfId="601" priority="972">
      <formula>$Z90="El Valor debe ser igual a la meta 2015"</formula>
    </cfRule>
  </conditionalFormatting>
  <conditionalFormatting sqref="Z91">
    <cfRule type="expression" dxfId="600" priority="971">
      <formula>$Z91="El Valor debe ser igual a la meta 2015"</formula>
    </cfRule>
  </conditionalFormatting>
  <conditionalFormatting sqref="AB90:AB92">
    <cfRule type="expression" dxfId="599" priority="970">
      <formula>$AB90=0</formula>
    </cfRule>
  </conditionalFormatting>
  <conditionalFormatting sqref="Z90">
    <cfRule type="expression" dxfId="598" priority="969">
      <formula>$Z90="El Valor debe ser igual a la meta 2015"</formula>
    </cfRule>
  </conditionalFormatting>
  <conditionalFormatting sqref="Z91">
    <cfRule type="expression" dxfId="597" priority="968">
      <formula>$Z91="El Valor debe ser igual a la meta 2015"</formula>
    </cfRule>
  </conditionalFormatting>
  <conditionalFormatting sqref="Z90">
    <cfRule type="expression" dxfId="596" priority="967">
      <formula>$Z90="El Valor debe ser igual a la meta 2015"</formula>
    </cfRule>
  </conditionalFormatting>
  <conditionalFormatting sqref="Z91">
    <cfRule type="expression" dxfId="595" priority="966">
      <formula>$Z91="El Valor debe ser igual a la meta 2015"</formula>
    </cfRule>
  </conditionalFormatting>
  <conditionalFormatting sqref="Z90">
    <cfRule type="expression" dxfId="594" priority="965">
      <formula>$Z90="El Valor debe ser igual a la meta 2015"</formula>
    </cfRule>
  </conditionalFormatting>
  <conditionalFormatting sqref="Z91">
    <cfRule type="expression" dxfId="593" priority="964">
      <formula>$Z91="El Valor debe ser igual a la meta 2015"</formula>
    </cfRule>
  </conditionalFormatting>
  <conditionalFormatting sqref="Z90">
    <cfRule type="expression" dxfId="592" priority="963">
      <formula>$Z90="El Valor debe ser igual a la meta 2015"</formula>
    </cfRule>
  </conditionalFormatting>
  <conditionalFormatting sqref="Z91">
    <cfRule type="expression" dxfId="591" priority="962">
      <formula>$Z91="El Valor debe ser igual a la meta 2015"</formula>
    </cfRule>
  </conditionalFormatting>
  <conditionalFormatting sqref="Z90:AA90">
    <cfRule type="expression" dxfId="590" priority="961">
      <formula>$Z90="El Valor debe ser igual a la meta 2015"</formula>
    </cfRule>
  </conditionalFormatting>
  <conditionalFormatting sqref="Z91">
    <cfRule type="expression" dxfId="589" priority="960">
      <formula>$Z91="El Valor debe ser igual a la meta 2015"</formula>
    </cfRule>
  </conditionalFormatting>
  <conditionalFormatting sqref="Z90:AA90">
    <cfRule type="expression" dxfId="588" priority="959">
      <formula>$Z90="El Valor debe ser igual a la meta 2015"</formula>
    </cfRule>
  </conditionalFormatting>
  <conditionalFormatting sqref="Z91">
    <cfRule type="expression" dxfId="587" priority="958">
      <formula>$Z91="El Valor debe ser igual a la meta 2015"</formula>
    </cfRule>
  </conditionalFormatting>
  <conditionalFormatting sqref="Z90:AA90">
    <cfRule type="expression" dxfId="586" priority="957">
      <formula>$Z90="El Valor debe ser igual a la meta 2015"</formula>
    </cfRule>
  </conditionalFormatting>
  <conditionalFormatting sqref="Z91">
    <cfRule type="expression" dxfId="585" priority="956">
      <formula>$Z91="El Valor debe ser igual a la meta 2015"</formula>
    </cfRule>
  </conditionalFormatting>
  <conditionalFormatting sqref="Z90:AA90">
    <cfRule type="expression" dxfId="584" priority="955">
      <formula>$Z90="El Valor debe ser igual a la meta 2015"</formula>
    </cfRule>
  </conditionalFormatting>
  <conditionalFormatting sqref="Z91">
    <cfRule type="expression" dxfId="583" priority="954">
      <formula>$Z91="El Valor debe ser igual a la meta 2015"</formula>
    </cfRule>
  </conditionalFormatting>
  <conditionalFormatting sqref="Z90:AA90">
    <cfRule type="expression" dxfId="582" priority="953">
      <formula>$Z90="El Valor debe ser igual a la meta 2015"</formula>
    </cfRule>
  </conditionalFormatting>
  <conditionalFormatting sqref="Z91">
    <cfRule type="expression" dxfId="581" priority="952">
      <formula>$Z91="El Valor debe ser igual a la meta 2015"</formula>
    </cfRule>
  </conditionalFormatting>
  <conditionalFormatting sqref="AB87:AB89">
    <cfRule type="expression" dxfId="580" priority="951">
      <formula>$AB87=0</formula>
    </cfRule>
  </conditionalFormatting>
  <conditionalFormatting sqref="Z87">
    <cfRule type="expression" dxfId="579" priority="950">
      <formula>$Z87="El Valor debe ser igual a la meta 2015"</formula>
    </cfRule>
  </conditionalFormatting>
  <conditionalFormatting sqref="Z88">
    <cfRule type="expression" dxfId="578" priority="949">
      <formula>$Z88="El Valor debe ser igual a la meta 2015"</formula>
    </cfRule>
  </conditionalFormatting>
  <conditionalFormatting sqref="Z87">
    <cfRule type="expression" dxfId="577" priority="948">
      <formula>$Z87="El Valor debe ser igual a la meta 2015"</formula>
    </cfRule>
  </conditionalFormatting>
  <conditionalFormatting sqref="Z88">
    <cfRule type="expression" dxfId="576" priority="947">
      <formula>$Z88="El Valor debe ser igual a la meta 2015"</formula>
    </cfRule>
  </conditionalFormatting>
  <conditionalFormatting sqref="Z87">
    <cfRule type="expression" dxfId="575" priority="946">
      <formula>$Z87="El Valor debe ser igual a la meta 2015"</formula>
    </cfRule>
  </conditionalFormatting>
  <conditionalFormatting sqref="Z88">
    <cfRule type="expression" dxfId="574" priority="945">
      <formula>$Z88="El Valor debe ser igual a la meta 2015"</formula>
    </cfRule>
  </conditionalFormatting>
  <conditionalFormatting sqref="Z87">
    <cfRule type="expression" dxfId="573" priority="944">
      <formula>$Z87="El Valor debe ser igual a la meta 2015"</formula>
    </cfRule>
  </conditionalFormatting>
  <conditionalFormatting sqref="Z88">
    <cfRule type="expression" dxfId="572" priority="943">
      <formula>$Z88="El Valor debe ser igual a la meta 2015"</formula>
    </cfRule>
  </conditionalFormatting>
  <conditionalFormatting sqref="Z87:AA87">
    <cfRule type="expression" dxfId="571" priority="942">
      <formula>$Z87="El Valor debe ser igual a la meta 2015"</formula>
    </cfRule>
  </conditionalFormatting>
  <conditionalFormatting sqref="Z88">
    <cfRule type="expression" dxfId="570" priority="941">
      <formula>$Z88="El Valor debe ser igual a la meta 2015"</formula>
    </cfRule>
  </conditionalFormatting>
  <conditionalFormatting sqref="AB87:AB89">
    <cfRule type="expression" dxfId="569" priority="940">
      <formula>$AB87=0</formula>
    </cfRule>
  </conditionalFormatting>
  <conditionalFormatting sqref="Z87">
    <cfRule type="expression" dxfId="568" priority="939">
      <formula>$Z87="El Valor debe ser igual a la meta 2015"</formula>
    </cfRule>
  </conditionalFormatting>
  <conditionalFormatting sqref="Z88">
    <cfRule type="expression" dxfId="567" priority="938">
      <formula>$Z88="El Valor debe ser igual a la meta 2015"</formula>
    </cfRule>
  </conditionalFormatting>
  <conditionalFormatting sqref="Z87">
    <cfRule type="expression" dxfId="566" priority="937">
      <formula>$Z87="El Valor debe ser igual a la meta 2015"</formula>
    </cfRule>
  </conditionalFormatting>
  <conditionalFormatting sqref="Z88">
    <cfRule type="expression" dxfId="565" priority="936">
      <formula>$Z88="El Valor debe ser igual a la meta 2015"</formula>
    </cfRule>
  </conditionalFormatting>
  <conditionalFormatting sqref="Z87">
    <cfRule type="expression" dxfId="564" priority="935">
      <formula>$Z87="El Valor debe ser igual a la meta 2015"</formula>
    </cfRule>
  </conditionalFormatting>
  <conditionalFormatting sqref="Z88">
    <cfRule type="expression" dxfId="563" priority="934">
      <formula>$Z88="El Valor debe ser igual a la meta 2015"</formula>
    </cfRule>
  </conditionalFormatting>
  <conditionalFormatting sqref="Z87">
    <cfRule type="expression" dxfId="562" priority="933">
      <formula>$Z87="El Valor debe ser igual a la meta 2015"</formula>
    </cfRule>
  </conditionalFormatting>
  <conditionalFormatting sqref="Z88">
    <cfRule type="expression" dxfId="561" priority="932">
      <formula>$Z88="El Valor debe ser igual a la meta 2015"</formula>
    </cfRule>
  </conditionalFormatting>
  <conditionalFormatting sqref="Z87:AA87">
    <cfRule type="expression" dxfId="560" priority="931">
      <formula>$Z87="El Valor debe ser igual a la meta 2015"</formula>
    </cfRule>
  </conditionalFormatting>
  <conditionalFormatting sqref="Z88">
    <cfRule type="expression" dxfId="559" priority="930">
      <formula>$Z88="El Valor debe ser igual a la meta 2015"</formula>
    </cfRule>
  </conditionalFormatting>
  <conditionalFormatting sqref="AB87:AB89">
    <cfRule type="expression" dxfId="558" priority="929">
      <formula>$AB87=0</formula>
    </cfRule>
  </conditionalFormatting>
  <conditionalFormatting sqref="Z87">
    <cfRule type="expression" dxfId="557" priority="928">
      <formula>$Z87="El Valor debe ser igual a la meta 2015"</formula>
    </cfRule>
  </conditionalFormatting>
  <conditionalFormatting sqref="Z88">
    <cfRule type="expression" dxfId="556" priority="927">
      <formula>$Z88="El Valor debe ser igual a la meta 2015"</formula>
    </cfRule>
  </conditionalFormatting>
  <conditionalFormatting sqref="Z87">
    <cfRule type="expression" dxfId="555" priority="926">
      <formula>$Z87="El Valor debe ser igual a la meta 2015"</formula>
    </cfRule>
  </conditionalFormatting>
  <conditionalFormatting sqref="Z88">
    <cfRule type="expression" dxfId="554" priority="925">
      <formula>$Z88="El Valor debe ser igual a la meta 2015"</formula>
    </cfRule>
  </conditionalFormatting>
  <conditionalFormatting sqref="Z87">
    <cfRule type="expression" dxfId="553" priority="924">
      <formula>$Z87="El Valor debe ser igual a la meta 2015"</formula>
    </cfRule>
  </conditionalFormatting>
  <conditionalFormatting sqref="Z88">
    <cfRule type="expression" dxfId="552" priority="923">
      <formula>$Z88="El Valor debe ser igual a la meta 2015"</formula>
    </cfRule>
  </conditionalFormatting>
  <conditionalFormatting sqref="Z87">
    <cfRule type="expression" dxfId="551" priority="922">
      <formula>$Z87="El Valor debe ser igual a la meta 2015"</formula>
    </cfRule>
  </conditionalFormatting>
  <conditionalFormatting sqref="Z88">
    <cfRule type="expression" dxfId="550" priority="921">
      <formula>$Z88="El Valor debe ser igual a la meta 2015"</formula>
    </cfRule>
  </conditionalFormatting>
  <conditionalFormatting sqref="Z87:AA87">
    <cfRule type="expression" dxfId="549" priority="920">
      <formula>$Z87="El Valor debe ser igual a la meta 2015"</formula>
    </cfRule>
  </conditionalFormatting>
  <conditionalFormatting sqref="Z88">
    <cfRule type="expression" dxfId="548" priority="919">
      <formula>$Z88="El Valor debe ser igual a la meta 2015"</formula>
    </cfRule>
  </conditionalFormatting>
  <conditionalFormatting sqref="AB87:AB89">
    <cfRule type="expression" dxfId="547" priority="918">
      <formula>$AB87=0</formula>
    </cfRule>
  </conditionalFormatting>
  <conditionalFormatting sqref="Z87">
    <cfRule type="expression" dxfId="546" priority="917">
      <formula>$Z87="El Valor debe ser igual a la meta 2015"</formula>
    </cfRule>
  </conditionalFormatting>
  <conditionalFormatting sqref="Z88">
    <cfRule type="expression" dxfId="545" priority="916">
      <formula>$Z88="El Valor debe ser igual a la meta 2015"</formula>
    </cfRule>
  </conditionalFormatting>
  <conditionalFormatting sqref="Z87">
    <cfRule type="expression" dxfId="544" priority="915">
      <formula>$Z87="El Valor debe ser igual a la meta 2015"</formula>
    </cfRule>
  </conditionalFormatting>
  <conditionalFormatting sqref="Z88">
    <cfRule type="expression" dxfId="543" priority="914">
      <formula>$Z88="El Valor debe ser igual a la meta 2015"</formula>
    </cfRule>
  </conditionalFormatting>
  <conditionalFormatting sqref="Z87">
    <cfRule type="expression" dxfId="542" priority="913">
      <formula>$Z87="El Valor debe ser igual a la meta 2015"</formula>
    </cfRule>
  </conditionalFormatting>
  <conditionalFormatting sqref="Z88">
    <cfRule type="expression" dxfId="541" priority="912">
      <formula>$Z88="El Valor debe ser igual a la meta 2015"</formula>
    </cfRule>
  </conditionalFormatting>
  <conditionalFormatting sqref="Z87">
    <cfRule type="expression" dxfId="540" priority="911">
      <formula>$Z87="El Valor debe ser igual a la meta 2015"</formula>
    </cfRule>
  </conditionalFormatting>
  <conditionalFormatting sqref="Z88">
    <cfRule type="expression" dxfId="539" priority="910">
      <formula>$Z88="El Valor debe ser igual a la meta 2015"</formula>
    </cfRule>
  </conditionalFormatting>
  <conditionalFormatting sqref="Z87:AA87">
    <cfRule type="expression" dxfId="538" priority="909">
      <formula>$Z87="El Valor debe ser igual a la meta 2015"</formula>
    </cfRule>
  </conditionalFormatting>
  <conditionalFormatting sqref="Z88">
    <cfRule type="expression" dxfId="537" priority="908">
      <formula>$Z88="El Valor debe ser igual a la meta 2015"</formula>
    </cfRule>
  </conditionalFormatting>
  <conditionalFormatting sqref="AB87:AB89">
    <cfRule type="expression" dxfId="536" priority="907">
      <formula>$AB87=0</formula>
    </cfRule>
  </conditionalFormatting>
  <conditionalFormatting sqref="Z87">
    <cfRule type="expression" dxfId="535" priority="906">
      <formula>$Z87="El Valor debe ser igual a la meta 2015"</formula>
    </cfRule>
  </conditionalFormatting>
  <conditionalFormatting sqref="Z88">
    <cfRule type="expression" dxfId="534" priority="905">
      <formula>$Z88="El Valor debe ser igual a la meta 2015"</formula>
    </cfRule>
  </conditionalFormatting>
  <conditionalFormatting sqref="Z87">
    <cfRule type="expression" dxfId="533" priority="904">
      <formula>$Z87="El Valor debe ser igual a la meta 2015"</formula>
    </cfRule>
  </conditionalFormatting>
  <conditionalFormatting sqref="Z88">
    <cfRule type="expression" dxfId="532" priority="903">
      <formula>$Z88="El Valor debe ser igual a la meta 2015"</formula>
    </cfRule>
  </conditionalFormatting>
  <conditionalFormatting sqref="Z87">
    <cfRule type="expression" dxfId="531" priority="902">
      <formula>$Z87="El Valor debe ser igual a la meta 2015"</formula>
    </cfRule>
  </conditionalFormatting>
  <conditionalFormatting sqref="Z88">
    <cfRule type="expression" dxfId="530" priority="901">
      <formula>$Z88="El Valor debe ser igual a la meta 2015"</formula>
    </cfRule>
  </conditionalFormatting>
  <conditionalFormatting sqref="Z87">
    <cfRule type="expression" dxfId="529" priority="900">
      <formula>$Z87="El Valor debe ser igual a la meta 2015"</formula>
    </cfRule>
  </conditionalFormatting>
  <conditionalFormatting sqref="Z88">
    <cfRule type="expression" dxfId="528" priority="899">
      <formula>$Z88="El Valor debe ser igual a la meta 2015"</formula>
    </cfRule>
  </conditionalFormatting>
  <conditionalFormatting sqref="Z87:AA87">
    <cfRule type="expression" dxfId="527" priority="898">
      <formula>$Z87="El Valor debe ser igual a la meta 2015"</formula>
    </cfRule>
  </conditionalFormatting>
  <conditionalFormatting sqref="Z88">
    <cfRule type="expression" dxfId="526" priority="897">
      <formula>$Z88="El Valor debe ser igual a la meta 2015"</formula>
    </cfRule>
  </conditionalFormatting>
  <conditionalFormatting sqref="Z87:AA87">
    <cfRule type="expression" dxfId="525" priority="896">
      <formula>$Z87="El Valor debe ser igual a la meta 2015"</formula>
    </cfRule>
  </conditionalFormatting>
  <conditionalFormatting sqref="Z88">
    <cfRule type="expression" dxfId="524" priority="895">
      <formula>$Z88="El Valor debe ser igual a la meta 2015"</formula>
    </cfRule>
  </conditionalFormatting>
  <conditionalFormatting sqref="Z87:AA87">
    <cfRule type="expression" dxfId="523" priority="894">
      <formula>$Z87="El Valor debe ser igual a la meta 2015"</formula>
    </cfRule>
  </conditionalFormatting>
  <conditionalFormatting sqref="Z88">
    <cfRule type="expression" dxfId="522" priority="893">
      <formula>$Z88="El Valor debe ser igual a la meta 2015"</formula>
    </cfRule>
  </conditionalFormatting>
  <conditionalFormatting sqref="Z87:AA87">
    <cfRule type="expression" dxfId="521" priority="892">
      <formula>$Z87="El Valor debe ser igual a la meta 2015"</formula>
    </cfRule>
  </conditionalFormatting>
  <conditionalFormatting sqref="Z88">
    <cfRule type="expression" dxfId="520" priority="891">
      <formula>$Z88="El Valor debe ser igual a la meta 2015"</formula>
    </cfRule>
  </conditionalFormatting>
  <conditionalFormatting sqref="Z87:AA87">
    <cfRule type="expression" dxfId="519" priority="890">
      <formula>$Z87="El Valor debe ser igual a la meta 2015"</formula>
    </cfRule>
  </conditionalFormatting>
  <conditionalFormatting sqref="Z88">
    <cfRule type="expression" dxfId="518" priority="889">
      <formula>$Z88="El Valor debe ser igual a la meta 2015"</formula>
    </cfRule>
  </conditionalFormatting>
  <conditionalFormatting sqref="Z87">
    <cfRule type="expression" dxfId="517" priority="842">
      <formula>$Z87="El Valor debe ser igual a la meta 2015"</formula>
    </cfRule>
  </conditionalFormatting>
  <conditionalFormatting sqref="Z88">
    <cfRule type="expression" dxfId="516" priority="841">
      <formula>$Z88="El Valor debe ser igual a la meta 2015"</formula>
    </cfRule>
  </conditionalFormatting>
  <conditionalFormatting sqref="Z87">
    <cfRule type="expression" dxfId="515" priority="840">
      <formula>$Z87="El Valor debe ser igual a la meta 2015"</formula>
    </cfRule>
  </conditionalFormatting>
  <conditionalFormatting sqref="Z88">
    <cfRule type="expression" dxfId="514" priority="839">
      <formula>$Z88="El Valor debe ser igual a la meta 2015"</formula>
    </cfRule>
  </conditionalFormatting>
  <conditionalFormatting sqref="Z87">
    <cfRule type="expression" dxfId="513" priority="838">
      <formula>$Z87="El Valor debe ser igual a la meta 2015"</formula>
    </cfRule>
  </conditionalFormatting>
  <conditionalFormatting sqref="Z88">
    <cfRule type="expression" dxfId="512" priority="837">
      <formula>$Z88="El Valor debe ser igual a la meta 2015"</formula>
    </cfRule>
  </conditionalFormatting>
  <conditionalFormatting sqref="Z87">
    <cfRule type="expression" dxfId="511" priority="836">
      <formula>$Z87="El Valor debe ser igual a la meta 2015"</formula>
    </cfRule>
  </conditionalFormatting>
  <conditionalFormatting sqref="Z88">
    <cfRule type="expression" dxfId="510" priority="835">
      <formula>$Z88="El Valor debe ser igual a la meta 2015"</formula>
    </cfRule>
  </conditionalFormatting>
  <conditionalFormatting sqref="Z87:AA87">
    <cfRule type="expression" dxfId="509" priority="834">
      <formula>$Z87="El Valor debe ser igual a la meta 2015"</formula>
    </cfRule>
  </conditionalFormatting>
  <conditionalFormatting sqref="Z88">
    <cfRule type="expression" dxfId="508" priority="833">
      <formula>$Z88="El Valor debe ser igual a la meta 2015"</formula>
    </cfRule>
  </conditionalFormatting>
  <conditionalFormatting sqref="Z87">
    <cfRule type="expression" dxfId="507" priority="832">
      <formula>$Z87="El Valor debe ser igual a la meta 2015"</formula>
    </cfRule>
  </conditionalFormatting>
  <conditionalFormatting sqref="Z88">
    <cfRule type="expression" dxfId="506" priority="831">
      <formula>$Z88="El Valor debe ser igual a la meta 2015"</formula>
    </cfRule>
  </conditionalFormatting>
  <conditionalFormatting sqref="Z87">
    <cfRule type="expression" dxfId="505" priority="830">
      <formula>$Z87="El Valor debe ser igual a la meta 2015"</formula>
    </cfRule>
  </conditionalFormatting>
  <conditionalFormatting sqref="Z88">
    <cfRule type="expression" dxfId="504" priority="829">
      <formula>$Z88="El Valor debe ser igual a la meta 2015"</formula>
    </cfRule>
  </conditionalFormatting>
  <conditionalFormatting sqref="Z87">
    <cfRule type="expression" dxfId="503" priority="828">
      <formula>$Z87="El Valor debe ser igual a la meta 2015"</formula>
    </cfRule>
  </conditionalFormatting>
  <conditionalFormatting sqref="Z88">
    <cfRule type="expression" dxfId="502" priority="827">
      <formula>$Z88="El Valor debe ser igual a la meta 2015"</formula>
    </cfRule>
  </conditionalFormatting>
  <conditionalFormatting sqref="Z87">
    <cfRule type="expression" dxfId="501" priority="826">
      <formula>$Z87="El Valor debe ser igual a la meta 2015"</formula>
    </cfRule>
  </conditionalFormatting>
  <conditionalFormatting sqref="Z88">
    <cfRule type="expression" dxfId="500" priority="825">
      <formula>$Z88="El Valor debe ser igual a la meta 2015"</formula>
    </cfRule>
  </conditionalFormatting>
  <conditionalFormatting sqref="Z87:AA87">
    <cfRule type="expression" dxfId="499" priority="824">
      <formula>$Z87="El Valor debe ser igual a la meta 2015"</formula>
    </cfRule>
  </conditionalFormatting>
  <conditionalFormatting sqref="Z88">
    <cfRule type="expression" dxfId="498" priority="823">
      <formula>$Z88="El Valor debe ser igual a la meta 2015"</formula>
    </cfRule>
  </conditionalFormatting>
  <conditionalFormatting sqref="Z87:AA87">
    <cfRule type="expression" dxfId="497" priority="822">
      <formula>$Z87="El Valor debe ser igual a la meta 2015"</formula>
    </cfRule>
  </conditionalFormatting>
  <conditionalFormatting sqref="Z88">
    <cfRule type="expression" dxfId="496" priority="821">
      <formula>$Z88="El Valor debe ser igual a la meta 2015"</formula>
    </cfRule>
  </conditionalFormatting>
  <conditionalFormatting sqref="Z87:AA87">
    <cfRule type="expression" dxfId="495" priority="820">
      <formula>$Z87="El Valor debe ser igual a la meta 2015"</formula>
    </cfRule>
  </conditionalFormatting>
  <conditionalFormatting sqref="Z88">
    <cfRule type="expression" dxfId="494" priority="819">
      <formula>$Z88="El Valor debe ser igual a la meta 2015"</formula>
    </cfRule>
  </conditionalFormatting>
  <conditionalFormatting sqref="Z87:AA87">
    <cfRule type="expression" dxfId="493" priority="818">
      <formula>$Z87="El Valor debe ser igual a la meta 2015"</formula>
    </cfRule>
  </conditionalFormatting>
  <conditionalFormatting sqref="Z88">
    <cfRule type="expression" dxfId="492" priority="817">
      <formula>$Z88="El Valor debe ser igual a la meta 2015"</formula>
    </cfRule>
  </conditionalFormatting>
  <conditionalFormatting sqref="Z87:AA87">
    <cfRule type="expression" dxfId="491" priority="816">
      <formula>$Z87="El Valor debe ser igual a la meta 2015"</formula>
    </cfRule>
  </conditionalFormatting>
  <conditionalFormatting sqref="Z88">
    <cfRule type="expression" dxfId="490" priority="815">
      <formula>$Z88="El Valor debe ser igual a la meta 2015"</formula>
    </cfRule>
  </conditionalFormatting>
  <conditionalFormatting sqref="AB87:AB89">
    <cfRule type="expression" dxfId="489" priority="814">
      <formula>$AB87=0</formula>
    </cfRule>
  </conditionalFormatting>
  <conditionalFormatting sqref="Z87">
    <cfRule type="expression" dxfId="488" priority="813">
      <formula>$Z87="El Valor debe ser igual a la meta 2015"</formula>
    </cfRule>
  </conditionalFormatting>
  <conditionalFormatting sqref="Z88">
    <cfRule type="expression" dxfId="487" priority="812">
      <formula>$Z88="El Valor debe ser igual a la meta 2015"</formula>
    </cfRule>
  </conditionalFormatting>
  <conditionalFormatting sqref="Z87">
    <cfRule type="expression" dxfId="486" priority="811">
      <formula>$Z87="El Valor debe ser igual a la meta 2015"</formula>
    </cfRule>
  </conditionalFormatting>
  <conditionalFormatting sqref="Z88">
    <cfRule type="expression" dxfId="485" priority="810">
      <formula>$Z88="El Valor debe ser igual a la meta 2015"</formula>
    </cfRule>
  </conditionalFormatting>
  <conditionalFormatting sqref="Z87">
    <cfRule type="expression" dxfId="484" priority="809">
      <formula>$Z87="El Valor debe ser igual a la meta 2015"</formula>
    </cfRule>
  </conditionalFormatting>
  <conditionalFormatting sqref="Z88">
    <cfRule type="expression" dxfId="483" priority="808">
      <formula>$Z88="El Valor debe ser igual a la meta 2015"</formula>
    </cfRule>
  </conditionalFormatting>
  <conditionalFormatting sqref="Z87">
    <cfRule type="expression" dxfId="482" priority="807">
      <formula>$Z87="El Valor debe ser igual a la meta 2015"</formula>
    </cfRule>
  </conditionalFormatting>
  <conditionalFormatting sqref="Z88">
    <cfRule type="expression" dxfId="481" priority="806">
      <formula>$Z88="El Valor debe ser igual a la meta 2015"</formula>
    </cfRule>
  </conditionalFormatting>
  <conditionalFormatting sqref="Z87:AA87">
    <cfRule type="expression" dxfId="480" priority="805">
      <formula>$Z87="El Valor debe ser igual a la meta 2015"</formula>
    </cfRule>
  </conditionalFormatting>
  <conditionalFormatting sqref="Z88">
    <cfRule type="expression" dxfId="479" priority="804">
      <formula>$Z88="El Valor debe ser igual a la meta 2015"</formula>
    </cfRule>
  </conditionalFormatting>
  <conditionalFormatting sqref="AB87:AB89">
    <cfRule type="expression" dxfId="478" priority="803">
      <formula>$AB87=0</formula>
    </cfRule>
  </conditionalFormatting>
  <conditionalFormatting sqref="Z87">
    <cfRule type="expression" dxfId="477" priority="802">
      <formula>$Z87="El Valor debe ser igual a la meta 2015"</formula>
    </cfRule>
  </conditionalFormatting>
  <conditionalFormatting sqref="Z88">
    <cfRule type="expression" dxfId="476" priority="801">
      <formula>$Z88="El Valor debe ser igual a la meta 2015"</formula>
    </cfRule>
  </conditionalFormatting>
  <conditionalFormatting sqref="Z87">
    <cfRule type="expression" dxfId="475" priority="800">
      <formula>$Z87="El Valor debe ser igual a la meta 2015"</formula>
    </cfRule>
  </conditionalFormatting>
  <conditionalFormatting sqref="Z88">
    <cfRule type="expression" dxfId="474" priority="799">
      <formula>$Z88="El Valor debe ser igual a la meta 2015"</formula>
    </cfRule>
  </conditionalFormatting>
  <conditionalFormatting sqref="Z87">
    <cfRule type="expression" dxfId="473" priority="798">
      <formula>$Z87="El Valor debe ser igual a la meta 2015"</formula>
    </cfRule>
  </conditionalFormatting>
  <conditionalFormatting sqref="Z88">
    <cfRule type="expression" dxfId="472" priority="797">
      <formula>$Z88="El Valor debe ser igual a la meta 2015"</formula>
    </cfRule>
  </conditionalFormatting>
  <conditionalFormatting sqref="Z87">
    <cfRule type="expression" dxfId="471" priority="796">
      <formula>$Z87="El Valor debe ser igual a la meta 2015"</formula>
    </cfRule>
  </conditionalFormatting>
  <conditionalFormatting sqref="Z88">
    <cfRule type="expression" dxfId="470" priority="795">
      <formula>$Z88="El Valor debe ser igual a la meta 2015"</formula>
    </cfRule>
  </conditionalFormatting>
  <conditionalFormatting sqref="Z87:AA87">
    <cfRule type="expression" dxfId="469" priority="794">
      <formula>$Z87="El Valor debe ser igual a la meta 2015"</formula>
    </cfRule>
  </conditionalFormatting>
  <conditionalFormatting sqref="Z88">
    <cfRule type="expression" dxfId="468" priority="793">
      <formula>$Z88="El Valor debe ser igual a la meta 2015"</formula>
    </cfRule>
  </conditionalFormatting>
  <conditionalFormatting sqref="Z87:AA87">
    <cfRule type="expression" dxfId="467" priority="792">
      <formula>$Z87="El Valor debe ser igual a la meta 2015"</formula>
    </cfRule>
  </conditionalFormatting>
  <conditionalFormatting sqref="Z88">
    <cfRule type="expression" dxfId="466" priority="791">
      <formula>$Z88="El Valor debe ser igual a la meta 2015"</formula>
    </cfRule>
  </conditionalFormatting>
  <conditionalFormatting sqref="Z87:AA87">
    <cfRule type="expression" dxfId="465" priority="790">
      <formula>$Z87="El Valor debe ser igual a la meta 2015"</formula>
    </cfRule>
  </conditionalFormatting>
  <conditionalFormatting sqref="Z88">
    <cfRule type="expression" dxfId="464" priority="789">
      <formula>$Z88="El Valor debe ser igual a la meta 2015"</formula>
    </cfRule>
  </conditionalFormatting>
  <conditionalFormatting sqref="Z87:AA87">
    <cfRule type="expression" dxfId="463" priority="788">
      <formula>$Z87="El Valor debe ser igual a la meta 2015"</formula>
    </cfRule>
  </conditionalFormatting>
  <conditionalFormatting sqref="Z88">
    <cfRule type="expression" dxfId="462" priority="787">
      <formula>$Z88="El Valor debe ser igual a la meta 2015"</formula>
    </cfRule>
  </conditionalFormatting>
  <conditionalFormatting sqref="Z87:AA87">
    <cfRule type="expression" dxfId="461" priority="786">
      <formula>$Z87="El Valor debe ser igual a la meta 2015"</formula>
    </cfRule>
  </conditionalFormatting>
  <conditionalFormatting sqref="Z88">
    <cfRule type="expression" dxfId="460" priority="785">
      <formula>$Z88="El Valor debe ser igual a la meta 2015"</formula>
    </cfRule>
  </conditionalFormatting>
  <conditionalFormatting sqref="AB83:AB85">
    <cfRule type="expression" dxfId="459" priority="724">
      <formula>$AB83=0</formula>
    </cfRule>
  </conditionalFormatting>
  <conditionalFormatting sqref="Z83">
    <cfRule type="expression" dxfId="458" priority="723">
      <formula>$Z83="El Valor debe ser igual a la meta 2015"</formula>
    </cfRule>
  </conditionalFormatting>
  <conditionalFormatting sqref="Z84">
    <cfRule type="expression" dxfId="457" priority="722">
      <formula>$Z84="El Valor debe ser igual a la meta 2015"</formula>
    </cfRule>
  </conditionalFormatting>
  <conditionalFormatting sqref="Z83">
    <cfRule type="expression" dxfId="456" priority="721">
      <formula>$Z83="El Valor debe ser igual a la meta 2015"</formula>
    </cfRule>
  </conditionalFormatting>
  <conditionalFormatting sqref="Z84">
    <cfRule type="expression" dxfId="455" priority="720">
      <formula>$Z84="El Valor debe ser igual a la meta 2015"</formula>
    </cfRule>
  </conditionalFormatting>
  <conditionalFormatting sqref="Z83">
    <cfRule type="expression" dxfId="454" priority="719">
      <formula>$Z83="El Valor debe ser igual a la meta 2015"</formula>
    </cfRule>
  </conditionalFormatting>
  <conditionalFormatting sqref="Z84">
    <cfRule type="expression" dxfId="453" priority="718">
      <formula>$Z84="El Valor debe ser igual a la meta 2015"</formula>
    </cfRule>
  </conditionalFormatting>
  <conditionalFormatting sqref="Z83">
    <cfRule type="expression" dxfId="452" priority="717">
      <formula>$Z83="El Valor debe ser igual a la meta 2015"</formula>
    </cfRule>
  </conditionalFormatting>
  <conditionalFormatting sqref="Z84">
    <cfRule type="expression" dxfId="451" priority="716">
      <formula>$Z84="El Valor debe ser igual a la meta 2015"</formula>
    </cfRule>
  </conditionalFormatting>
  <conditionalFormatting sqref="Z83:AA83">
    <cfRule type="expression" dxfId="450" priority="715">
      <formula>$Z83="El Valor debe ser igual a la meta 2015"</formula>
    </cfRule>
  </conditionalFormatting>
  <conditionalFormatting sqref="Z84">
    <cfRule type="expression" dxfId="449" priority="714">
      <formula>$Z84="El Valor debe ser igual a la meta 2015"</formula>
    </cfRule>
  </conditionalFormatting>
  <conditionalFormatting sqref="AB83:AB85">
    <cfRule type="expression" dxfId="448" priority="713">
      <formula>$AB83=0</formula>
    </cfRule>
  </conditionalFormatting>
  <conditionalFormatting sqref="Z83">
    <cfRule type="expression" dxfId="447" priority="712">
      <formula>$Z83="El Valor debe ser igual a la meta 2015"</formula>
    </cfRule>
  </conditionalFormatting>
  <conditionalFormatting sqref="Z84">
    <cfRule type="expression" dxfId="446" priority="711">
      <formula>$Z84="El Valor debe ser igual a la meta 2015"</formula>
    </cfRule>
  </conditionalFormatting>
  <conditionalFormatting sqref="Z83">
    <cfRule type="expression" dxfId="445" priority="710">
      <formula>$Z83="El Valor debe ser igual a la meta 2015"</formula>
    </cfRule>
  </conditionalFormatting>
  <conditionalFormatting sqref="Z84">
    <cfRule type="expression" dxfId="444" priority="709">
      <formula>$Z84="El Valor debe ser igual a la meta 2015"</formula>
    </cfRule>
  </conditionalFormatting>
  <conditionalFormatting sqref="Z83">
    <cfRule type="expression" dxfId="443" priority="708">
      <formula>$Z83="El Valor debe ser igual a la meta 2015"</formula>
    </cfRule>
  </conditionalFormatting>
  <conditionalFormatting sqref="Z84">
    <cfRule type="expression" dxfId="442" priority="707">
      <formula>$Z84="El Valor debe ser igual a la meta 2015"</formula>
    </cfRule>
  </conditionalFormatting>
  <conditionalFormatting sqref="Z83">
    <cfRule type="expression" dxfId="441" priority="706">
      <formula>$Z83="El Valor debe ser igual a la meta 2015"</formula>
    </cfRule>
  </conditionalFormatting>
  <conditionalFormatting sqref="Z84">
    <cfRule type="expression" dxfId="440" priority="705">
      <formula>$Z84="El Valor debe ser igual a la meta 2015"</formula>
    </cfRule>
  </conditionalFormatting>
  <conditionalFormatting sqref="Z83:AA83">
    <cfRule type="expression" dxfId="439" priority="704">
      <formula>$Z83="El Valor debe ser igual a la meta 2015"</formula>
    </cfRule>
  </conditionalFormatting>
  <conditionalFormatting sqref="Z84">
    <cfRule type="expression" dxfId="438" priority="703">
      <formula>$Z84="El Valor debe ser igual a la meta 2015"</formula>
    </cfRule>
  </conditionalFormatting>
  <conditionalFormatting sqref="Z83:AA83">
    <cfRule type="expression" dxfId="437" priority="702">
      <formula>$Z83="El Valor debe ser igual a la meta 2015"</formula>
    </cfRule>
  </conditionalFormatting>
  <conditionalFormatting sqref="Z84">
    <cfRule type="expression" dxfId="436" priority="701">
      <formula>$Z84="El Valor debe ser igual a la meta 2015"</formula>
    </cfRule>
  </conditionalFormatting>
  <conditionalFormatting sqref="Z83:AA83">
    <cfRule type="expression" dxfId="435" priority="700">
      <formula>$Z83="El Valor debe ser igual a la meta 2015"</formula>
    </cfRule>
  </conditionalFormatting>
  <conditionalFormatting sqref="Z84">
    <cfRule type="expression" dxfId="434" priority="699">
      <formula>$Z84="El Valor debe ser igual a la meta 2015"</formula>
    </cfRule>
  </conditionalFormatting>
  <conditionalFormatting sqref="Z83:AA83">
    <cfRule type="expression" dxfId="433" priority="698">
      <formula>$Z83="El Valor debe ser igual a la meta 2015"</formula>
    </cfRule>
  </conditionalFormatting>
  <conditionalFormatting sqref="Z84">
    <cfRule type="expression" dxfId="432" priority="697">
      <formula>$Z84="El Valor debe ser igual a la meta 2015"</formula>
    </cfRule>
  </conditionalFormatting>
  <conditionalFormatting sqref="Z83:AA83">
    <cfRule type="expression" dxfId="431" priority="696">
      <formula>$Z83="El Valor debe ser igual a la meta 2015"</formula>
    </cfRule>
  </conditionalFormatting>
  <conditionalFormatting sqref="Z84">
    <cfRule type="expression" dxfId="430" priority="695">
      <formula>$Z84="El Valor debe ser igual a la meta 2015"</formula>
    </cfRule>
  </conditionalFormatting>
  <conditionalFormatting sqref="AB87:AB89">
    <cfRule type="expression" dxfId="429" priority="694">
      <formula>$AB87=0</formula>
    </cfRule>
  </conditionalFormatting>
  <conditionalFormatting sqref="Z87">
    <cfRule type="expression" dxfId="428" priority="693">
      <formula>$Z87="El Valor debe ser igual a la meta 2015"</formula>
    </cfRule>
  </conditionalFormatting>
  <conditionalFormatting sqref="Z88">
    <cfRule type="expression" dxfId="427" priority="692">
      <formula>$Z88="El Valor debe ser igual a la meta 2015"</formula>
    </cfRule>
  </conditionalFormatting>
  <conditionalFormatting sqref="Z87">
    <cfRule type="expression" dxfId="426" priority="691">
      <formula>$Z87="El Valor debe ser igual a la meta 2015"</formula>
    </cfRule>
  </conditionalFormatting>
  <conditionalFormatting sqref="Z88">
    <cfRule type="expression" dxfId="425" priority="690">
      <formula>$Z88="El Valor debe ser igual a la meta 2015"</formula>
    </cfRule>
  </conditionalFormatting>
  <conditionalFormatting sqref="Z87">
    <cfRule type="expression" dxfId="424" priority="689">
      <formula>$Z87="El Valor debe ser igual a la meta 2015"</formula>
    </cfRule>
  </conditionalFormatting>
  <conditionalFormatting sqref="Z88">
    <cfRule type="expression" dxfId="423" priority="688">
      <formula>$Z88="El Valor debe ser igual a la meta 2015"</formula>
    </cfRule>
  </conditionalFormatting>
  <conditionalFormatting sqref="Z87">
    <cfRule type="expression" dxfId="422" priority="687">
      <formula>$Z87="El Valor debe ser igual a la meta 2015"</formula>
    </cfRule>
  </conditionalFormatting>
  <conditionalFormatting sqref="Z88">
    <cfRule type="expression" dxfId="421" priority="686">
      <formula>$Z88="El Valor debe ser igual a la meta 2015"</formula>
    </cfRule>
  </conditionalFormatting>
  <conditionalFormatting sqref="Z87:AA87">
    <cfRule type="expression" dxfId="420" priority="685">
      <formula>$Z87="El Valor debe ser igual a la meta 2015"</formula>
    </cfRule>
  </conditionalFormatting>
  <conditionalFormatting sqref="Z88">
    <cfRule type="expression" dxfId="419" priority="684">
      <formula>$Z88="El Valor debe ser igual a la meta 2015"</formula>
    </cfRule>
  </conditionalFormatting>
  <conditionalFormatting sqref="AB87:AB89">
    <cfRule type="expression" dxfId="418" priority="683">
      <formula>$AB87=0</formula>
    </cfRule>
  </conditionalFormatting>
  <conditionalFormatting sqref="Z87">
    <cfRule type="expression" dxfId="417" priority="682">
      <formula>$Z87="El Valor debe ser igual a la meta 2015"</formula>
    </cfRule>
  </conditionalFormatting>
  <conditionalFormatting sqref="Z88">
    <cfRule type="expression" dxfId="416" priority="681">
      <formula>$Z88="El Valor debe ser igual a la meta 2015"</formula>
    </cfRule>
  </conditionalFormatting>
  <conditionalFormatting sqref="Z87">
    <cfRule type="expression" dxfId="415" priority="680">
      <formula>$Z87="El Valor debe ser igual a la meta 2015"</formula>
    </cfRule>
  </conditionalFormatting>
  <conditionalFormatting sqref="Z88">
    <cfRule type="expression" dxfId="414" priority="679">
      <formula>$Z88="El Valor debe ser igual a la meta 2015"</formula>
    </cfRule>
  </conditionalFormatting>
  <conditionalFormatting sqref="Z87">
    <cfRule type="expression" dxfId="413" priority="678">
      <formula>$Z87="El Valor debe ser igual a la meta 2015"</formula>
    </cfRule>
  </conditionalFormatting>
  <conditionalFormatting sqref="Z88">
    <cfRule type="expression" dxfId="412" priority="677">
      <formula>$Z88="El Valor debe ser igual a la meta 2015"</formula>
    </cfRule>
  </conditionalFormatting>
  <conditionalFormatting sqref="Z87">
    <cfRule type="expression" dxfId="411" priority="676">
      <formula>$Z87="El Valor debe ser igual a la meta 2015"</formula>
    </cfRule>
  </conditionalFormatting>
  <conditionalFormatting sqref="Z88">
    <cfRule type="expression" dxfId="410" priority="675">
      <formula>$Z88="El Valor debe ser igual a la meta 2015"</formula>
    </cfRule>
  </conditionalFormatting>
  <conditionalFormatting sqref="Z87:AA87">
    <cfRule type="expression" dxfId="409" priority="674">
      <formula>$Z87="El Valor debe ser igual a la meta 2015"</formula>
    </cfRule>
  </conditionalFormatting>
  <conditionalFormatting sqref="Z88">
    <cfRule type="expression" dxfId="408" priority="673">
      <formula>$Z88="El Valor debe ser igual a la meta 2015"</formula>
    </cfRule>
  </conditionalFormatting>
  <conditionalFormatting sqref="Z87:AA87">
    <cfRule type="expression" dxfId="407" priority="672">
      <formula>$Z87="El Valor debe ser igual a la meta 2015"</formula>
    </cfRule>
  </conditionalFormatting>
  <conditionalFormatting sqref="Z88">
    <cfRule type="expression" dxfId="406" priority="671">
      <formula>$Z88="El Valor debe ser igual a la meta 2015"</formula>
    </cfRule>
  </conditionalFormatting>
  <conditionalFormatting sqref="Z87:AA87">
    <cfRule type="expression" dxfId="405" priority="670">
      <formula>$Z87="El Valor debe ser igual a la meta 2015"</formula>
    </cfRule>
  </conditionalFormatting>
  <conditionalFormatting sqref="Z88">
    <cfRule type="expression" dxfId="404" priority="669">
      <formula>$Z88="El Valor debe ser igual a la meta 2015"</formula>
    </cfRule>
  </conditionalFormatting>
  <conditionalFormatting sqref="Z87:AA87">
    <cfRule type="expression" dxfId="403" priority="668">
      <formula>$Z87="El Valor debe ser igual a la meta 2015"</formula>
    </cfRule>
  </conditionalFormatting>
  <conditionalFormatting sqref="Z88">
    <cfRule type="expression" dxfId="402" priority="667">
      <formula>$Z88="El Valor debe ser igual a la meta 2015"</formula>
    </cfRule>
  </conditionalFormatting>
  <conditionalFormatting sqref="Z87:AA87">
    <cfRule type="expression" dxfId="401" priority="666">
      <formula>$Z87="El Valor debe ser igual a la meta 2015"</formula>
    </cfRule>
  </conditionalFormatting>
  <conditionalFormatting sqref="Z88">
    <cfRule type="expression" dxfId="400" priority="665">
      <formula>$Z88="El Valor debe ser igual a la meta 2015"</formula>
    </cfRule>
  </conditionalFormatting>
  <conditionalFormatting sqref="AB90:AB92">
    <cfRule type="expression" dxfId="399" priority="664">
      <formula>$AB90=0</formula>
    </cfRule>
  </conditionalFormatting>
  <conditionalFormatting sqref="Z90">
    <cfRule type="expression" dxfId="398" priority="663">
      <formula>$Z90="El Valor debe ser igual a la meta 2015"</formula>
    </cfRule>
  </conditionalFormatting>
  <conditionalFormatting sqref="Z91">
    <cfRule type="expression" dxfId="397" priority="662">
      <formula>$Z91="El Valor debe ser igual a la meta 2015"</formula>
    </cfRule>
  </conditionalFormatting>
  <conditionalFormatting sqref="Z90">
    <cfRule type="expression" dxfId="396" priority="661">
      <formula>$Z90="El Valor debe ser igual a la meta 2015"</formula>
    </cfRule>
  </conditionalFormatting>
  <conditionalFormatting sqref="Z91">
    <cfRule type="expression" dxfId="395" priority="660">
      <formula>$Z91="El Valor debe ser igual a la meta 2015"</formula>
    </cfRule>
  </conditionalFormatting>
  <conditionalFormatting sqref="Z90">
    <cfRule type="expression" dxfId="394" priority="659">
      <formula>$Z90="El Valor debe ser igual a la meta 2015"</formula>
    </cfRule>
  </conditionalFormatting>
  <conditionalFormatting sqref="Z91">
    <cfRule type="expression" dxfId="393" priority="658">
      <formula>$Z91="El Valor debe ser igual a la meta 2015"</formula>
    </cfRule>
  </conditionalFormatting>
  <conditionalFormatting sqref="Z90">
    <cfRule type="expression" dxfId="392" priority="657">
      <formula>$Z90="El Valor debe ser igual a la meta 2015"</formula>
    </cfRule>
  </conditionalFormatting>
  <conditionalFormatting sqref="Z91">
    <cfRule type="expression" dxfId="391" priority="656">
      <formula>$Z91="El Valor debe ser igual a la meta 2015"</formula>
    </cfRule>
  </conditionalFormatting>
  <conditionalFormatting sqref="Z90:AA90">
    <cfRule type="expression" dxfId="390" priority="655">
      <formula>$Z90="El Valor debe ser igual a la meta 2015"</formula>
    </cfRule>
  </conditionalFormatting>
  <conditionalFormatting sqref="Z91">
    <cfRule type="expression" dxfId="389" priority="654">
      <formula>$Z91="El Valor debe ser igual a la meta 2015"</formula>
    </cfRule>
  </conditionalFormatting>
  <conditionalFormatting sqref="AB90:AB92">
    <cfRule type="expression" dxfId="388" priority="653">
      <formula>$AB90=0</formula>
    </cfRule>
  </conditionalFormatting>
  <conditionalFormatting sqref="Z90">
    <cfRule type="expression" dxfId="387" priority="652">
      <formula>$Z90="El Valor debe ser igual a la meta 2015"</formula>
    </cfRule>
  </conditionalFormatting>
  <conditionalFormatting sqref="Z91">
    <cfRule type="expression" dxfId="386" priority="651">
      <formula>$Z91="El Valor debe ser igual a la meta 2015"</formula>
    </cfRule>
  </conditionalFormatting>
  <conditionalFormatting sqref="Z90">
    <cfRule type="expression" dxfId="385" priority="650">
      <formula>$Z90="El Valor debe ser igual a la meta 2015"</formula>
    </cfRule>
  </conditionalFormatting>
  <conditionalFormatting sqref="Z91">
    <cfRule type="expression" dxfId="384" priority="649">
      <formula>$Z91="El Valor debe ser igual a la meta 2015"</formula>
    </cfRule>
  </conditionalFormatting>
  <conditionalFormatting sqref="Z90">
    <cfRule type="expression" dxfId="383" priority="648">
      <formula>$Z90="El Valor debe ser igual a la meta 2015"</formula>
    </cfRule>
  </conditionalFormatting>
  <conditionalFormatting sqref="Z91">
    <cfRule type="expression" dxfId="382" priority="647">
      <formula>$Z91="El Valor debe ser igual a la meta 2015"</formula>
    </cfRule>
  </conditionalFormatting>
  <conditionalFormatting sqref="Z90">
    <cfRule type="expression" dxfId="381" priority="646">
      <formula>$Z90="El Valor debe ser igual a la meta 2015"</formula>
    </cfRule>
  </conditionalFormatting>
  <conditionalFormatting sqref="Z91">
    <cfRule type="expression" dxfId="380" priority="645">
      <formula>$Z91="El Valor debe ser igual a la meta 2015"</formula>
    </cfRule>
  </conditionalFormatting>
  <conditionalFormatting sqref="Z90:AA90">
    <cfRule type="expression" dxfId="379" priority="644">
      <formula>$Z90="El Valor debe ser igual a la meta 2015"</formula>
    </cfRule>
  </conditionalFormatting>
  <conditionalFormatting sqref="Z91">
    <cfRule type="expression" dxfId="378" priority="643">
      <formula>$Z91="El Valor debe ser igual a la meta 2015"</formula>
    </cfRule>
  </conditionalFormatting>
  <conditionalFormatting sqref="Z90:AA90">
    <cfRule type="expression" dxfId="377" priority="642">
      <formula>$Z90="El Valor debe ser igual a la meta 2015"</formula>
    </cfRule>
  </conditionalFormatting>
  <conditionalFormatting sqref="Z91">
    <cfRule type="expression" dxfId="376" priority="641">
      <formula>$Z91="El Valor debe ser igual a la meta 2015"</formula>
    </cfRule>
  </conditionalFormatting>
  <conditionalFormatting sqref="Z90:AA90">
    <cfRule type="expression" dxfId="375" priority="640">
      <formula>$Z90="El Valor debe ser igual a la meta 2015"</formula>
    </cfRule>
  </conditionalFormatting>
  <conditionalFormatting sqref="Z91">
    <cfRule type="expression" dxfId="374" priority="639">
      <formula>$Z91="El Valor debe ser igual a la meta 2015"</formula>
    </cfRule>
  </conditionalFormatting>
  <conditionalFormatting sqref="Z90:AA90">
    <cfRule type="expression" dxfId="373" priority="638">
      <formula>$Z90="El Valor debe ser igual a la meta 2015"</formula>
    </cfRule>
  </conditionalFormatting>
  <conditionalFormatting sqref="Z91">
    <cfRule type="expression" dxfId="372" priority="637">
      <formula>$Z91="El Valor debe ser igual a la meta 2015"</formula>
    </cfRule>
  </conditionalFormatting>
  <conditionalFormatting sqref="Z90:AA90">
    <cfRule type="expression" dxfId="371" priority="636">
      <formula>$Z90="El Valor debe ser igual a la meta 2015"</formula>
    </cfRule>
  </conditionalFormatting>
  <conditionalFormatting sqref="Z91">
    <cfRule type="expression" dxfId="370" priority="635">
      <formula>$Z91="El Valor debe ser igual a la meta 2015"</formula>
    </cfRule>
  </conditionalFormatting>
  <conditionalFormatting sqref="S40:S42 P40:P42 V40:V42">
    <cfRule type="expression" dxfId="369" priority="607">
      <formula>P40=0</formula>
    </cfRule>
  </conditionalFormatting>
  <conditionalFormatting sqref="S31:S33 P31:P33 V31:V33">
    <cfRule type="expression" dxfId="368" priority="605">
      <formula>P31=0</formula>
    </cfRule>
  </conditionalFormatting>
  <conditionalFormatting sqref="V62:V64 P62:P64 S62:S64">
    <cfRule type="expression" dxfId="367" priority="591">
      <formula>P62=0</formula>
    </cfRule>
  </conditionalFormatting>
  <conditionalFormatting sqref="V65:V67 P65:P67 S65:S67">
    <cfRule type="expression" dxfId="366" priority="590">
      <formula>P65=0</formula>
    </cfRule>
  </conditionalFormatting>
  <conditionalFormatting sqref="Y65:Y67">
    <cfRule type="expression" dxfId="365" priority="589">
      <formula>Y65=0</formula>
    </cfRule>
  </conditionalFormatting>
  <conditionalFormatting sqref="Z40">
    <cfRule type="expression" dxfId="364" priority="484">
      <formula>$Z40="El Valor debe ser igual a la meta 2015"</formula>
    </cfRule>
  </conditionalFormatting>
  <conditionalFormatting sqref="Z41">
    <cfRule type="expression" dxfId="363" priority="483">
      <formula>$Z41="El Valor debe ser igual a la meta 2015"</formula>
    </cfRule>
  </conditionalFormatting>
  <conditionalFormatting sqref="Z40">
    <cfRule type="expression" dxfId="362" priority="482">
      <formula>$Z40="El Valor debe ser igual a la meta 2015"</formula>
    </cfRule>
  </conditionalFormatting>
  <conditionalFormatting sqref="Z41">
    <cfRule type="expression" dxfId="361" priority="481">
      <formula>$Z41="El Valor debe ser igual a la meta 2015"</formula>
    </cfRule>
  </conditionalFormatting>
  <conditionalFormatting sqref="Z40">
    <cfRule type="expression" dxfId="360" priority="480">
      <formula>$Z40="El Valor debe ser igual a la meta 2015"</formula>
    </cfRule>
  </conditionalFormatting>
  <conditionalFormatting sqref="Z41">
    <cfRule type="expression" dxfId="359" priority="479">
      <formula>$Z41="El Valor debe ser igual a la meta 2015"</formula>
    </cfRule>
  </conditionalFormatting>
  <conditionalFormatting sqref="Z40">
    <cfRule type="expression" dxfId="358" priority="478">
      <formula>$Z40="El Valor debe ser igual a la meta 2015"</formula>
    </cfRule>
  </conditionalFormatting>
  <conditionalFormatting sqref="Z41">
    <cfRule type="expression" dxfId="357" priority="477">
      <formula>$Z41="El Valor debe ser igual a la meta 2015"</formula>
    </cfRule>
  </conditionalFormatting>
  <conditionalFormatting sqref="Z40:AA40">
    <cfRule type="expression" dxfId="356" priority="476">
      <formula>$Z40="El Valor debe ser igual a la meta 2015"</formula>
    </cfRule>
  </conditionalFormatting>
  <conditionalFormatting sqref="Z41">
    <cfRule type="expression" dxfId="355" priority="475">
      <formula>$Z41="El Valor debe ser igual a la meta 2015"</formula>
    </cfRule>
  </conditionalFormatting>
  <conditionalFormatting sqref="Z40">
    <cfRule type="expression" dxfId="354" priority="474">
      <formula>$Z40="El Valor debe ser igual a la meta 2015"</formula>
    </cfRule>
  </conditionalFormatting>
  <conditionalFormatting sqref="Z41">
    <cfRule type="expression" dxfId="353" priority="473">
      <formula>$Z41="El Valor debe ser igual a la meta 2015"</formula>
    </cfRule>
  </conditionalFormatting>
  <conditionalFormatting sqref="Z40">
    <cfRule type="expression" dxfId="352" priority="472">
      <formula>$Z40="El Valor debe ser igual a la meta 2015"</formula>
    </cfRule>
  </conditionalFormatting>
  <conditionalFormatting sqref="Z41">
    <cfRule type="expression" dxfId="351" priority="471">
      <formula>$Z41="El Valor debe ser igual a la meta 2015"</formula>
    </cfRule>
  </conditionalFormatting>
  <conditionalFormatting sqref="Z40">
    <cfRule type="expression" dxfId="350" priority="470">
      <formula>$Z40="El Valor debe ser igual a la meta 2015"</formula>
    </cfRule>
  </conditionalFormatting>
  <conditionalFormatting sqref="Z41">
    <cfRule type="expression" dxfId="349" priority="469">
      <formula>$Z41="El Valor debe ser igual a la meta 2015"</formula>
    </cfRule>
  </conditionalFormatting>
  <conditionalFormatting sqref="Z40">
    <cfRule type="expression" dxfId="348" priority="468">
      <formula>$Z40="El Valor debe ser igual a la meta 2015"</formula>
    </cfRule>
  </conditionalFormatting>
  <conditionalFormatting sqref="Z41">
    <cfRule type="expression" dxfId="347" priority="467">
      <formula>$Z41="El Valor debe ser igual a la meta 2015"</formula>
    </cfRule>
  </conditionalFormatting>
  <conditionalFormatting sqref="Z40:AA40">
    <cfRule type="expression" dxfId="346" priority="466">
      <formula>$Z40="El Valor debe ser igual a la meta 2015"</formula>
    </cfRule>
  </conditionalFormatting>
  <conditionalFormatting sqref="Z41">
    <cfRule type="expression" dxfId="345" priority="465">
      <formula>$Z41="El Valor debe ser igual a la meta 2015"</formula>
    </cfRule>
  </conditionalFormatting>
  <conditionalFormatting sqref="Z40">
    <cfRule type="expression" dxfId="344" priority="464">
      <formula>$Z40="El Valor debe ser igual a la meta 2015"</formula>
    </cfRule>
  </conditionalFormatting>
  <conditionalFormatting sqref="Z41">
    <cfRule type="expression" dxfId="343" priority="463">
      <formula>$Z41="El Valor debe ser igual a la meta 2015"</formula>
    </cfRule>
  </conditionalFormatting>
  <conditionalFormatting sqref="Z40">
    <cfRule type="expression" dxfId="342" priority="462">
      <formula>$Z40="El Valor debe ser igual a la meta 2015"</formula>
    </cfRule>
  </conditionalFormatting>
  <conditionalFormatting sqref="Z41">
    <cfRule type="expression" dxfId="341" priority="461">
      <formula>$Z41="El Valor debe ser igual a la meta 2015"</formula>
    </cfRule>
  </conditionalFormatting>
  <conditionalFormatting sqref="Z40">
    <cfRule type="expression" dxfId="340" priority="460">
      <formula>$Z40="El Valor debe ser igual a la meta 2015"</formula>
    </cfRule>
  </conditionalFormatting>
  <conditionalFormatting sqref="Z41">
    <cfRule type="expression" dxfId="339" priority="459">
      <formula>$Z41="El Valor debe ser igual a la meta 2015"</formula>
    </cfRule>
  </conditionalFormatting>
  <conditionalFormatting sqref="Z40">
    <cfRule type="expression" dxfId="338" priority="458">
      <formula>$Z40="El Valor debe ser igual a la meta 2015"</formula>
    </cfRule>
  </conditionalFormatting>
  <conditionalFormatting sqref="Z41">
    <cfRule type="expression" dxfId="337" priority="457">
      <formula>$Z41="El Valor debe ser igual a la meta 2015"</formula>
    </cfRule>
  </conditionalFormatting>
  <conditionalFormatting sqref="Z40:AA40">
    <cfRule type="expression" dxfId="336" priority="456">
      <formula>$Z40="El Valor debe ser igual a la meta 2015"</formula>
    </cfRule>
  </conditionalFormatting>
  <conditionalFormatting sqref="Z41">
    <cfRule type="expression" dxfId="335" priority="455">
      <formula>$Z41="El Valor debe ser igual a la meta 2015"</formula>
    </cfRule>
  </conditionalFormatting>
  <conditionalFormatting sqref="Z40">
    <cfRule type="expression" dxfId="334" priority="454">
      <formula>$Z40="El Valor debe ser igual a la meta 2015"</formula>
    </cfRule>
  </conditionalFormatting>
  <conditionalFormatting sqref="Z41">
    <cfRule type="expression" dxfId="333" priority="453">
      <formula>$Z41="El Valor debe ser igual a la meta 2015"</formula>
    </cfRule>
  </conditionalFormatting>
  <conditionalFormatting sqref="Z40">
    <cfRule type="expression" dxfId="332" priority="452">
      <formula>$Z40="El Valor debe ser igual a la meta 2015"</formula>
    </cfRule>
  </conditionalFormatting>
  <conditionalFormatting sqref="Z41">
    <cfRule type="expression" dxfId="331" priority="451">
      <formula>$Z41="El Valor debe ser igual a la meta 2015"</formula>
    </cfRule>
  </conditionalFormatting>
  <conditionalFormatting sqref="Z40">
    <cfRule type="expression" dxfId="330" priority="450">
      <formula>$Z40="El Valor debe ser igual a la meta 2015"</formula>
    </cfRule>
  </conditionalFormatting>
  <conditionalFormatting sqref="Z41">
    <cfRule type="expression" dxfId="329" priority="449">
      <formula>$Z41="El Valor debe ser igual a la meta 2015"</formula>
    </cfRule>
  </conditionalFormatting>
  <conditionalFormatting sqref="Z40">
    <cfRule type="expression" dxfId="328" priority="448">
      <formula>$Z40="El Valor debe ser igual a la meta 2015"</formula>
    </cfRule>
  </conditionalFormatting>
  <conditionalFormatting sqref="Z41">
    <cfRule type="expression" dxfId="327" priority="447">
      <formula>$Z41="El Valor debe ser igual a la meta 2015"</formula>
    </cfRule>
  </conditionalFormatting>
  <conditionalFormatting sqref="Z40:AA40">
    <cfRule type="expression" dxfId="326" priority="446">
      <formula>$Z40="El Valor debe ser igual a la meta 2015"</formula>
    </cfRule>
  </conditionalFormatting>
  <conditionalFormatting sqref="Z41">
    <cfRule type="expression" dxfId="325" priority="445">
      <formula>$Z41="El Valor debe ser igual a la meta 2015"</formula>
    </cfRule>
  </conditionalFormatting>
  <conditionalFormatting sqref="Z40:AA40">
    <cfRule type="expression" dxfId="324" priority="444">
      <formula>$Z40="El Valor debe ser igual a la meta 2015"</formula>
    </cfRule>
  </conditionalFormatting>
  <conditionalFormatting sqref="Z41">
    <cfRule type="expression" dxfId="323" priority="443">
      <formula>$Z41="El Valor debe ser igual a la meta 2015"</formula>
    </cfRule>
  </conditionalFormatting>
  <conditionalFormatting sqref="Z40:AA40">
    <cfRule type="expression" dxfId="322" priority="442">
      <formula>$Z40="El Valor debe ser igual a la meta 2015"</formula>
    </cfRule>
  </conditionalFormatting>
  <conditionalFormatting sqref="Z41">
    <cfRule type="expression" dxfId="321" priority="441">
      <formula>$Z41="El Valor debe ser igual a la meta 2015"</formula>
    </cfRule>
  </conditionalFormatting>
  <conditionalFormatting sqref="Z40:AA40">
    <cfRule type="expression" dxfId="320" priority="440">
      <formula>$Z40="El Valor debe ser igual a la meta 2015"</formula>
    </cfRule>
  </conditionalFormatting>
  <conditionalFormatting sqref="Z41">
    <cfRule type="expression" dxfId="319" priority="439">
      <formula>$Z41="El Valor debe ser igual a la meta 2015"</formula>
    </cfRule>
  </conditionalFormatting>
  <conditionalFormatting sqref="Z40:AA40">
    <cfRule type="expression" dxfId="318" priority="438">
      <formula>$Z40="El Valor debe ser igual a la meta 2015"</formula>
    </cfRule>
  </conditionalFormatting>
  <conditionalFormatting sqref="Z41">
    <cfRule type="expression" dxfId="317" priority="437">
      <formula>$Z41="El Valor debe ser igual a la meta 2015"</formula>
    </cfRule>
  </conditionalFormatting>
  <conditionalFormatting sqref="AB52:AB54">
    <cfRule type="expression" dxfId="316" priority="436">
      <formula>AB52=0</formula>
    </cfRule>
  </conditionalFormatting>
  <conditionalFormatting sqref="AB52:AB54">
    <cfRule type="expression" dxfId="315" priority="435">
      <formula>$AB52=0</formula>
    </cfRule>
  </conditionalFormatting>
  <conditionalFormatting sqref="Z52">
    <cfRule type="expression" dxfId="314" priority="434">
      <formula>$Z52="El Valor debe ser igual a la meta 2015"</formula>
    </cfRule>
  </conditionalFormatting>
  <conditionalFormatting sqref="Z53">
    <cfRule type="expression" dxfId="313" priority="433">
      <formula>$Z53="El Valor debe ser igual a la meta 2015"</formula>
    </cfRule>
  </conditionalFormatting>
  <conditionalFormatting sqref="Z52">
    <cfRule type="expression" dxfId="312" priority="432">
      <formula>$Z52="El Valor debe ser igual a la meta 2015"</formula>
    </cfRule>
  </conditionalFormatting>
  <conditionalFormatting sqref="Z53">
    <cfRule type="expression" dxfId="311" priority="431">
      <formula>$Z53="El Valor debe ser igual a la meta 2015"</formula>
    </cfRule>
  </conditionalFormatting>
  <conditionalFormatting sqref="Z52">
    <cfRule type="expression" dxfId="310" priority="430">
      <formula>$Z52="El Valor debe ser igual a la meta 2015"</formula>
    </cfRule>
  </conditionalFormatting>
  <conditionalFormatting sqref="Z53">
    <cfRule type="expression" dxfId="309" priority="429">
      <formula>$Z53="El Valor debe ser igual a la meta 2015"</formula>
    </cfRule>
  </conditionalFormatting>
  <conditionalFormatting sqref="Z52">
    <cfRule type="expression" dxfId="308" priority="428">
      <formula>$Z52="El Valor debe ser igual a la meta 2015"</formula>
    </cfRule>
  </conditionalFormatting>
  <conditionalFormatting sqref="Z53">
    <cfRule type="expression" dxfId="307" priority="427">
      <formula>$Z53="El Valor debe ser igual a la meta 2015"</formula>
    </cfRule>
  </conditionalFormatting>
  <conditionalFormatting sqref="Z52:AA52">
    <cfRule type="expression" dxfId="306" priority="426">
      <formula>$Z52="El Valor debe ser igual a la meta 2015"</formula>
    </cfRule>
  </conditionalFormatting>
  <conditionalFormatting sqref="Z53">
    <cfRule type="expression" dxfId="305" priority="425">
      <formula>$Z53="El Valor debe ser igual a la meta 2015"</formula>
    </cfRule>
  </conditionalFormatting>
  <conditionalFormatting sqref="AB52:AB54">
    <cfRule type="expression" dxfId="304" priority="424">
      <formula>$AB52=0</formula>
    </cfRule>
  </conditionalFormatting>
  <conditionalFormatting sqref="Z52">
    <cfRule type="expression" dxfId="303" priority="423">
      <formula>$Z52="El Valor debe ser igual a la meta 2015"</formula>
    </cfRule>
  </conditionalFormatting>
  <conditionalFormatting sqref="Z53">
    <cfRule type="expression" dxfId="302" priority="422">
      <formula>$Z53="El Valor debe ser igual a la meta 2015"</formula>
    </cfRule>
  </conditionalFormatting>
  <conditionalFormatting sqref="Z52">
    <cfRule type="expression" dxfId="301" priority="421">
      <formula>$Z52="El Valor debe ser igual a la meta 2015"</formula>
    </cfRule>
  </conditionalFormatting>
  <conditionalFormatting sqref="Z53">
    <cfRule type="expression" dxfId="300" priority="420">
      <formula>$Z53="El Valor debe ser igual a la meta 2015"</formula>
    </cfRule>
  </conditionalFormatting>
  <conditionalFormatting sqref="Z52">
    <cfRule type="expression" dxfId="299" priority="419">
      <formula>$Z52="El Valor debe ser igual a la meta 2015"</formula>
    </cfRule>
  </conditionalFormatting>
  <conditionalFormatting sqref="Z53">
    <cfRule type="expression" dxfId="298" priority="418">
      <formula>$Z53="El Valor debe ser igual a la meta 2015"</formula>
    </cfRule>
  </conditionalFormatting>
  <conditionalFormatting sqref="Z52">
    <cfRule type="expression" dxfId="297" priority="417">
      <formula>$Z52="El Valor debe ser igual a la meta 2015"</formula>
    </cfRule>
  </conditionalFormatting>
  <conditionalFormatting sqref="Z53">
    <cfRule type="expression" dxfId="296" priority="416">
      <formula>$Z53="El Valor debe ser igual a la meta 2015"</formula>
    </cfRule>
  </conditionalFormatting>
  <conditionalFormatting sqref="Z52:AA52">
    <cfRule type="expression" dxfId="295" priority="415">
      <formula>$Z52="El Valor debe ser igual a la meta 2015"</formula>
    </cfRule>
  </conditionalFormatting>
  <conditionalFormatting sqref="Z53">
    <cfRule type="expression" dxfId="294" priority="414">
      <formula>$Z53="El Valor debe ser igual a la meta 2015"</formula>
    </cfRule>
  </conditionalFormatting>
  <conditionalFormatting sqref="AB52:AB54">
    <cfRule type="expression" dxfId="293" priority="413">
      <formula>$AB52=0</formula>
    </cfRule>
  </conditionalFormatting>
  <conditionalFormatting sqref="Z52">
    <cfRule type="expression" dxfId="292" priority="412">
      <formula>$Z52="El Valor debe ser igual a la meta 2015"</formula>
    </cfRule>
  </conditionalFormatting>
  <conditionalFormatting sqref="Z53">
    <cfRule type="expression" dxfId="291" priority="411">
      <formula>$Z53="El Valor debe ser igual a la meta 2015"</formula>
    </cfRule>
  </conditionalFormatting>
  <conditionalFormatting sqref="Z52">
    <cfRule type="expression" dxfId="290" priority="410">
      <formula>$Z52="El Valor debe ser igual a la meta 2015"</formula>
    </cfRule>
  </conditionalFormatting>
  <conditionalFormatting sqref="Z53">
    <cfRule type="expression" dxfId="289" priority="409">
      <formula>$Z53="El Valor debe ser igual a la meta 2015"</formula>
    </cfRule>
  </conditionalFormatting>
  <conditionalFormatting sqref="Z52">
    <cfRule type="expression" dxfId="288" priority="408">
      <formula>$Z52="El Valor debe ser igual a la meta 2015"</formula>
    </cfRule>
  </conditionalFormatting>
  <conditionalFormatting sqref="Z53">
    <cfRule type="expression" dxfId="287" priority="407">
      <formula>$Z53="El Valor debe ser igual a la meta 2015"</formula>
    </cfRule>
  </conditionalFormatting>
  <conditionalFormatting sqref="Z52">
    <cfRule type="expression" dxfId="286" priority="406">
      <formula>$Z52="El Valor debe ser igual a la meta 2015"</formula>
    </cfRule>
  </conditionalFormatting>
  <conditionalFormatting sqref="Z53">
    <cfRule type="expression" dxfId="285" priority="405">
      <formula>$Z53="El Valor debe ser igual a la meta 2015"</formula>
    </cfRule>
  </conditionalFormatting>
  <conditionalFormatting sqref="Z52:AA52">
    <cfRule type="expression" dxfId="284" priority="404">
      <formula>$Z52="El Valor debe ser igual a la meta 2015"</formula>
    </cfRule>
  </conditionalFormatting>
  <conditionalFormatting sqref="Z53">
    <cfRule type="expression" dxfId="283" priority="403">
      <formula>$Z53="El Valor debe ser igual a la meta 2015"</formula>
    </cfRule>
  </conditionalFormatting>
  <conditionalFormatting sqref="AB52:AB54">
    <cfRule type="expression" dxfId="282" priority="402">
      <formula>$AB52=0</formula>
    </cfRule>
  </conditionalFormatting>
  <conditionalFormatting sqref="Z52">
    <cfRule type="expression" dxfId="281" priority="401">
      <formula>$Z52="El Valor debe ser igual a la meta 2015"</formula>
    </cfRule>
  </conditionalFormatting>
  <conditionalFormatting sqref="Z53">
    <cfRule type="expression" dxfId="280" priority="400">
      <formula>$Z53="El Valor debe ser igual a la meta 2015"</formula>
    </cfRule>
  </conditionalFormatting>
  <conditionalFormatting sqref="Z52">
    <cfRule type="expression" dxfId="279" priority="399">
      <formula>$Z52="El Valor debe ser igual a la meta 2015"</formula>
    </cfRule>
  </conditionalFormatting>
  <conditionalFormatting sqref="Z53">
    <cfRule type="expression" dxfId="278" priority="398">
      <formula>$Z53="El Valor debe ser igual a la meta 2015"</formula>
    </cfRule>
  </conditionalFormatting>
  <conditionalFormatting sqref="Z52">
    <cfRule type="expression" dxfId="277" priority="397">
      <formula>$Z52="El Valor debe ser igual a la meta 2015"</formula>
    </cfRule>
  </conditionalFormatting>
  <conditionalFormatting sqref="Z53">
    <cfRule type="expression" dxfId="276" priority="396">
      <formula>$Z53="El Valor debe ser igual a la meta 2015"</formula>
    </cfRule>
  </conditionalFormatting>
  <conditionalFormatting sqref="Z52">
    <cfRule type="expression" dxfId="275" priority="395">
      <formula>$Z52="El Valor debe ser igual a la meta 2015"</formula>
    </cfRule>
  </conditionalFormatting>
  <conditionalFormatting sqref="Z53">
    <cfRule type="expression" dxfId="274" priority="394">
      <formula>$Z53="El Valor debe ser igual a la meta 2015"</formula>
    </cfRule>
  </conditionalFormatting>
  <conditionalFormatting sqref="Z52:AA52">
    <cfRule type="expression" dxfId="273" priority="393">
      <formula>$Z52="El Valor debe ser igual a la meta 2015"</formula>
    </cfRule>
  </conditionalFormatting>
  <conditionalFormatting sqref="Z53">
    <cfRule type="expression" dxfId="272" priority="392">
      <formula>$Z53="El Valor debe ser igual a la meta 2015"</formula>
    </cfRule>
  </conditionalFormatting>
  <conditionalFormatting sqref="Z52:AA52">
    <cfRule type="expression" dxfId="271" priority="391">
      <formula>$Z52="El Valor debe ser igual a la meta 2015"</formula>
    </cfRule>
  </conditionalFormatting>
  <conditionalFormatting sqref="Z53">
    <cfRule type="expression" dxfId="270" priority="390">
      <formula>$Z53="El Valor debe ser igual a la meta 2015"</formula>
    </cfRule>
  </conditionalFormatting>
  <conditionalFormatting sqref="Z52:AA52">
    <cfRule type="expression" dxfId="269" priority="389">
      <formula>$Z52="El Valor debe ser igual a la meta 2015"</formula>
    </cfRule>
  </conditionalFormatting>
  <conditionalFormatting sqref="Z53">
    <cfRule type="expression" dxfId="268" priority="388">
      <formula>$Z53="El Valor debe ser igual a la meta 2015"</formula>
    </cfRule>
  </conditionalFormatting>
  <conditionalFormatting sqref="Z52:AA52">
    <cfRule type="expression" dxfId="267" priority="387">
      <formula>$Z52="El Valor debe ser igual a la meta 2015"</formula>
    </cfRule>
  </conditionalFormatting>
  <conditionalFormatting sqref="Z53">
    <cfRule type="expression" dxfId="266" priority="386">
      <formula>$Z53="El Valor debe ser igual a la meta 2015"</formula>
    </cfRule>
  </conditionalFormatting>
  <conditionalFormatting sqref="Z52:AA52">
    <cfRule type="expression" dxfId="265" priority="385">
      <formula>$Z52="El Valor debe ser igual a la meta 2015"</formula>
    </cfRule>
  </conditionalFormatting>
  <conditionalFormatting sqref="Z53">
    <cfRule type="expression" dxfId="264" priority="384">
      <formula>$Z53="El Valor debe ser igual a la meta 2015"</formula>
    </cfRule>
  </conditionalFormatting>
  <conditionalFormatting sqref="AB62:AB64">
    <cfRule type="expression" dxfId="263" priority="383">
      <formula>AB62=0</formula>
    </cfRule>
  </conditionalFormatting>
  <conditionalFormatting sqref="AB62:AB64">
    <cfRule type="expression" dxfId="262" priority="382">
      <formula>$AB62=0</formula>
    </cfRule>
  </conditionalFormatting>
  <conditionalFormatting sqref="Z62">
    <cfRule type="expression" dxfId="261" priority="381">
      <formula>$Z62="El Valor debe ser igual a la meta 2015"</formula>
    </cfRule>
  </conditionalFormatting>
  <conditionalFormatting sqref="Z63">
    <cfRule type="expression" dxfId="260" priority="380">
      <formula>$Z63="El Valor debe ser igual a la meta 2015"</formula>
    </cfRule>
  </conditionalFormatting>
  <conditionalFormatting sqref="Z62">
    <cfRule type="expression" dxfId="259" priority="379">
      <formula>$Z62="El Valor debe ser igual a la meta 2015"</formula>
    </cfRule>
  </conditionalFormatting>
  <conditionalFormatting sqref="Z63">
    <cfRule type="expression" dxfId="258" priority="378">
      <formula>$Z63="El Valor debe ser igual a la meta 2015"</formula>
    </cfRule>
  </conditionalFormatting>
  <conditionalFormatting sqref="Z62">
    <cfRule type="expression" dxfId="257" priority="377">
      <formula>$Z62="El Valor debe ser igual a la meta 2015"</formula>
    </cfRule>
  </conditionalFormatting>
  <conditionalFormatting sqref="Z63">
    <cfRule type="expression" dxfId="256" priority="376">
      <formula>$Z63="El Valor debe ser igual a la meta 2015"</formula>
    </cfRule>
  </conditionalFormatting>
  <conditionalFormatting sqref="Z62">
    <cfRule type="expression" dxfId="255" priority="375">
      <formula>$Z62="El Valor debe ser igual a la meta 2015"</formula>
    </cfRule>
  </conditionalFormatting>
  <conditionalFormatting sqref="Z63">
    <cfRule type="expression" dxfId="254" priority="374">
      <formula>$Z63="El Valor debe ser igual a la meta 2015"</formula>
    </cfRule>
  </conditionalFormatting>
  <conditionalFormatting sqref="Z62:AA62">
    <cfRule type="expression" dxfId="253" priority="373">
      <formula>$Z62="El Valor debe ser igual a la meta 2015"</formula>
    </cfRule>
  </conditionalFormatting>
  <conditionalFormatting sqref="Z63">
    <cfRule type="expression" dxfId="252" priority="372">
      <formula>$Z63="El Valor debe ser igual a la meta 2015"</formula>
    </cfRule>
  </conditionalFormatting>
  <conditionalFormatting sqref="AB62:AB64">
    <cfRule type="expression" dxfId="251" priority="371">
      <formula>$AB62=0</formula>
    </cfRule>
  </conditionalFormatting>
  <conditionalFormatting sqref="Z62">
    <cfRule type="expression" dxfId="250" priority="370">
      <formula>$Z62="El Valor debe ser igual a la meta 2015"</formula>
    </cfRule>
  </conditionalFormatting>
  <conditionalFormatting sqref="Z63">
    <cfRule type="expression" dxfId="249" priority="369">
      <formula>$Z63="El Valor debe ser igual a la meta 2015"</formula>
    </cfRule>
  </conditionalFormatting>
  <conditionalFormatting sqref="Z62">
    <cfRule type="expression" dxfId="248" priority="368">
      <formula>$Z62="El Valor debe ser igual a la meta 2015"</formula>
    </cfRule>
  </conditionalFormatting>
  <conditionalFormatting sqref="Z63">
    <cfRule type="expression" dxfId="247" priority="367">
      <formula>$Z63="El Valor debe ser igual a la meta 2015"</formula>
    </cfRule>
  </conditionalFormatting>
  <conditionalFormatting sqref="Z62">
    <cfRule type="expression" dxfId="246" priority="366">
      <formula>$Z62="El Valor debe ser igual a la meta 2015"</formula>
    </cfRule>
  </conditionalFormatting>
  <conditionalFormatting sqref="Z63">
    <cfRule type="expression" dxfId="245" priority="365">
      <formula>$Z63="El Valor debe ser igual a la meta 2015"</formula>
    </cfRule>
  </conditionalFormatting>
  <conditionalFormatting sqref="Z62">
    <cfRule type="expression" dxfId="244" priority="364">
      <formula>$Z62="El Valor debe ser igual a la meta 2015"</formula>
    </cfRule>
  </conditionalFormatting>
  <conditionalFormatting sqref="Z63">
    <cfRule type="expression" dxfId="243" priority="363">
      <formula>$Z63="El Valor debe ser igual a la meta 2015"</formula>
    </cfRule>
  </conditionalFormatting>
  <conditionalFormatting sqref="Z62:AA62">
    <cfRule type="expression" dxfId="242" priority="362">
      <formula>$Z62="El Valor debe ser igual a la meta 2015"</formula>
    </cfRule>
  </conditionalFormatting>
  <conditionalFormatting sqref="Z63">
    <cfRule type="expression" dxfId="241" priority="361">
      <formula>$Z63="El Valor debe ser igual a la meta 2015"</formula>
    </cfRule>
  </conditionalFormatting>
  <conditionalFormatting sqref="AB62:AB64">
    <cfRule type="expression" dxfId="240" priority="360">
      <formula>$AB62=0</formula>
    </cfRule>
  </conditionalFormatting>
  <conditionalFormatting sqref="Z62">
    <cfRule type="expression" dxfId="239" priority="359">
      <formula>$Z62="El Valor debe ser igual a la meta 2015"</formula>
    </cfRule>
  </conditionalFormatting>
  <conditionalFormatting sqref="Z63">
    <cfRule type="expression" dxfId="238" priority="358">
      <formula>$Z63="El Valor debe ser igual a la meta 2015"</formula>
    </cfRule>
  </conditionalFormatting>
  <conditionalFormatting sqref="Z62">
    <cfRule type="expression" dxfId="237" priority="357">
      <formula>$Z62="El Valor debe ser igual a la meta 2015"</formula>
    </cfRule>
  </conditionalFormatting>
  <conditionalFormatting sqref="Z63">
    <cfRule type="expression" dxfId="236" priority="356">
      <formula>$Z63="El Valor debe ser igual a la meta 2015"</formula>
    </cfRule>
  </conditionalFormatting>
  <conditionalFormatting sqref="Z62">
    <cfRule type="expression" dxfId="235" priority="355">
      <formula>$Z62="El Valor debe ser igual a la meta 2015"</formula>
    </cfRule>
  </conditionalFormatting>
  <conditionalFormatting sqref="Z63">
    <cfRule type="expression" dxfId="234" priority="354">
      <formula>$Z63="El Valor debe ser igual a la meta 2015"</formula>
    </cfRule>
  </conditionalFormatting>
  <conditionalFormatting sqref="Z62">
    <cfRule type="expression" dxfId="233" priority="353">
      <formula>$Z62="El Valor debe ser igual a la meta 2015"</formula>
    </cfRule>
  </conditionalFormatting>
  <conditionalFormatting sqref="Z63">
    <cfRule type="expression" dxfId="232" priority="352">
      <formula>$Z63="El Valor debe ser igual a la meta 2015"</formula>
    </cfRule>
  </conditionalFormatting>
  <conditionalFormatting sqref="Z62:AA62">
    <cfRule type="expression" dxfId="231" priority="351">
      <formula>$Z62="El Valor debe ser igual a la meta 2015"</formula>
    </cfRule>
  </conditionalFormatting>
  <conditionalFormatting sqref="Z63">
    <cfRule type="expression" dxfId="230" priority="350">
      <formula>$Z63="El Valor debe ser igual a la meta 2015"</formula>
    </cfRule>
  </conditionalFormatting>
  <conditionalFormatting sqref="AB62:AB64">
    <cfRule type="expression" dxfId="229" priority="349">
      <formula>$AB62=0</formula>
    </cfRule>
  </conditionalFormatting>
  <conditionalFormatting sqref="Z62">
    <cfRule type="expression" dxfId="228" priority="348">
      <formula>$Z62="El Valor debe ser igual a la meta 2015"</formula>
    </cfRule>
  </conditionalFormatting>
  <conditionalFormatting sqref="Z63">
    <cfRule type="expression" dxfId="227" priority="347">
      <formula>$Z63="El Valor debe ser igual a la meta 2015"</formula>
    </cfRule>
  </conditionalFormatting>
  <conditionalFormatting sqref="Z62">
    <cfRule type="expression" dxfId="226" priority="346">
      <formula>$Z62="El Valor debe ser igual a la meta 2015"</formula>
    </cfRule>
  </conditionalFormatting>
  <conditionalFormatting sqref="Z63">
    <cfRule type="expression" dxfId="225" priority="345">
      <formula>$Z63="El Valor debe ser igual a la meta 2015"</formula>
    </cfRule>
  </conditionalFormatting>
  <conditionalFormatting sqref="Z62">
    <cfRule type="expression" dxfId="224" priority="344">
      <formula>$Z62="El Valor debe ser igual a la meta 2015"</formula>
    </cfRule>
  </conditionalFormatting>
  <conditionalFormatting sqref="Z63">
    <cfRule type="expression" dxfId="223" priority="343">
      <formula>$Z63="El Valor debe ser igual a la meta 2015"</formula>
    </cfRule>
  </conditionalFormatting>
  <conditionalFormatting sqref="Z62">
    <cfRule type="expression" dxfId="222" priority="342">
      <formula>$Z62="El Valor debe ser igual a la meta 2015"</formula>
    </cfRule>
  </conditionalFormatting>
  <conditionalFormatting sqref="Z63">
    <cfRule type="expression" dxfId="221" priority="341">
      <formula>$Z63="El Valor debe ser igual a la meta 2015"</formula>
    </cfRule>
  </conditionalFormatting>
  <conditionalFormatting sqref="Z62:AA62">
    <cfRule type="expression" dxfId="220" priority="340">
      <formula>$Z62="El Valor debe ser igual a la meta 2015"</formula>
    </cfRule>
  </conditionalFormatting>
  <conditionalFormatting sqref="Z63">
    <cfRule type="expression" dxfId="219" priority="339">
      <formula>$Z63="El Valor debe ser igual a la meta 2015"</formula>
    </cfRule>
  </conditionalFormatting>
  <conditionalFormatting sqref="Z62:AA62">
    <cfRule type="expression" dxfId="218" priority="338">
      <formula>$Z62="El Valor debe ser igual a la meta 2015"</formula>
    </cfRule>
  </conditionalFormatting>
  <conditionalFormatting sqref="Z63">
    <cfRule type="expression" dxfId="217" priority="337">
      <formula>$Z63="El Valor debe ser igual a la meta 2015"</formula>
    </cfRule>
  </conditionalFormatting>
  <conditionalFormatting sqref="Z62:AA62">
    <cfRule type="expression" dxfId="216" priority="336">
      <formula>$Z62="El Valor debe ser igual a la meta 2015"</formula>
    </cfRule>
  </conditionalFormatting>
  <conditionalFormatting sqref="Z63">
    <cfRule type="expression" dxfId="215" priority="335">
      <formula>$Z63="El Valor debe ser igual a la meta 2015"</formula>
    </cfRule>
  </conditionalFormatting>
  <conditionalFormatting sqref="Z62:AA62">
    <cfRule type="expression" dxfId="214" priority="334">
      <formula>$Z62="El Valor debe ser igual a la meta 2015"</formula>
    </cfRule>
  </conditionalFormatting>
  <conditionalFormatting sqref="Z63">
    <cfRule type="expression" dxfId="213" priority="333">
      <formula>$Z63="El Valor debe ser igual a la meta 2015"</formula>
    </cfRule>
  </conditionalFormatting>
  <conditionalFormatting sqref="Z62:AA62">
    <cfRule type="expression" dxfId="212" priority="332">
      <formula>$Z62="El Valor debe ser igual a la meta 2015"</formula>
    </cfRule>
  </conditionalFormatting>
  <conditionalFormatting sqref="Z63">
    <cfRule type="expression" dxfId="211" priority="331">
      <formula>$Z63="El Valor debe ser igual a la meta 2015"</formula>
    </cfRule>
  </conditionalFormatting>
  <conditionalFormatting sqref="AB65:AB67">
    <cfRule type="expression" dxfId="210" priority="330">
      <formula>AB65=0</formula>
    </cfRule>
  </conditionalFormatting>
  <conditionalFormatting sqref="AB65:AB67">
    <cfRule type="expression" dxfId="209" priority="329">
      <formula>$AB65=0</formula>
    </cfRule>
  </conditionalFormatting>
  <conditionalFormatting sqref="Z65">
    <cfRule type="expression" dxfId="208" priority="328">
      <formula>$Z65="El Valor debe ser igual a la meta 2015"</formula>
    </cfRule>
  </conditionalFormatting>
  <conditionalFormatting sqref="Z66">
    <cfRule type="expression" dxfId="207" priority="327">
      <formula>$Z66="El Valor debe ser igual a la meta 2015"</formula>
    </cfRule>
  </conditionalFormatting>
  <conditionalFormatting sqref="Z65">
    <cfRule type="expression" dxfId="206" priority="326">
      <formula>$Z65="El Valor debe ser igual a la meta 2015"</formula>
    </cfRule>
  </conditionalFormatting>
  <conditionalFormatting sqref="Z66">
    <cfRule type="expression" dxfId="205" priority="325">
      <formula>$Z66="El Valor debe ser igual a la meta 2015"</formula>
    </cfRule>
  </conditionalFormatting>
  <conditionalFormatting sqref="Z65">
    <cfRule type="expression" dxfId="204" priority="324">
      <formula>$Z65="El Valor debe ser igual a la meta 2015"</formula>
    </cfRule>
  </conditionalFormatting>
  <conditionalFormatting sqref="Z66">
    <cfRule type="expression" dxfId="203" priority="323">
      <formula>$Z66="El Valor debe ser igual a la meta 2015"</formula>
    </cfRule>
  </conditionalFormatting>
  <conditionalFormatting sqref="Z65">
    <cfRule type="expression" dxfId="202" priority="322">
      <formula>$Z65="El Valor debe ser igual a la meta 2015"</formula>
    </cfRule>
  </conditionalFormatting>
  <conditionalFormatting sqref="Z66">
    <cfRule type="expression" dxfId="201" priority="321">
      <formula>$Z66="El Valor debe ser igual a la meta 2015"</formula>
    </cfRule>
  </conditionalFormatting>
  <conditionalFormatting sqref="Z65:AA65">
    <cfRule type="expression" dxfId="200" priority="320">
      <formula>$Z65="El Valor debe ser igual a la meta 2015"</formula>
    </cfRule>
  </conditionalFormatting>
  <conditionalFormatting sqref="Z66">
    <cfRule type="expression" dxfId="199" priority="319">
      <formula>$Z66="El Valor debe ser igual a la meta 2015"</formula>
    </cfRule>
  </conditionalFormatting>
  <conditionalFormatting sqref="AB65:AB67">
    <cfRule type="expression" dxfId="198" priority="318">
      <formula>$AB65=0</formula>
    </cfRule>
  </conditionalFormatting>
  <conditionalFormatting sqref="Z65">
    <cfRule type="expression" dxfId="197" priority="317">
      <formula>$Z65="El Valor debe ser igual a la meta 2015"</formula>
    </cfRule>
  </conditionalFormatting>
  <conditionalFormatting sqref="Z66">
    <cfRule type="expression" dxfId="196" priority="316">
      <formula>$Z66="El Valor debe ser igual a la meta 2015"</formula>
    </cfRule>
  </conditionalFormatting>
  <conditionalFormatting sqref="Z65">
    <cfRule type="expression" dxfId="195" priority="315">
      <formula>$Z65="El Valor debe ser igual a la meta 2015"</formula>
    </cfRule>
  </conditionalFormatting>
  <conditionalFormatting sqref="Z66">
    <cfRule type="expression" dxfId="194" priority="314">
      <formula>$Z66="El Valor debe ser igual a la meta 2015"</formula>
    </cfRule>
  </conditionalFormatting>
  <conditionalFormatting sqref="Z65">
    <cfRule type="expression" dxfId="193" priority="313">
      <formula>$Z65="El Valor debe ser igual a la meta 2015"</formula>
    </cfRule>
  </conditionalFormatting>
  <conditionalFormatting sqref="Z66">
    <cfRule type="expression" dxfId="192" priority="312">
      <formula>$Z66="El Valor debe ser igual a la meta 2015"</formula>
    </cfRule>
  </conditionalFormatting>
  <conditionalFormatting sqref="Z65">
    <cfRule type="expression" dxfId="191" priority="311">
      <formula>$Z65="El Valor debe ser igual a la meta 2015"</formula>
    </cfRule>
  </conditionalFormatting>
  <conditionalFormatting sqref="Z66">
    <cfRule type="expression" dxfId="190" priority="310">
      <formula>$Z66="El Valor debe ser igual a la meta 2015"</formula>
    </cfRule>
  </conditionalFormatting>
  <conditionalFormatting sqref="Z65:AA65">
    <cfRule type="expression" dxfId="189" priority="309">
      <formula>$Z65="El Valor debe ser igual a la meta 2015"</formula>
    </cfRule>
  </conditionalFormatting>
  <conditionalFormatting sqref="Z66">
    <cfRule type="expression" dxfId="188" priority="308">
      <formula>$Z66="El Valor debe ser igual a la meta 2015"</formula>
    </cfRule>
  </conditionalFormatting>
  <conditionalFormatting sqref="AB65:AB67">
    <cfRule type="expression" dxfId="187" priority="307">
      <formula>$AB65=0</formula>
    </cfRule>
  </conditionalFormatting>
  <conditionalFormatting sqref="Z65">
    <cfRule type="expression" dxfId="186" priority="306">
      <formula>$Z65="El Valor debe ser igual a la meta 2015"</formula>
    </cfRule>
  </conditionalFormatting>
  <conditionalFormatting sqref="Z66">
    <cfRule type="expression" dxfId="185" priority="305">
      <formula>$Z66="El Valor debe ser igual a la meta 2015"</formula>
    </cfRule>
  </conditionalFormatting>
  <conditionalFormatting sqref="Z65">
    <cfRule type="expression" dxfId="184" priority="304">
      <formula>$Z65="El Valor debe ser igual a la meta 2015"</formula>
    </cfRule>
  </conditionalFormatting>
  <conditionalFormatting sqref="Z66">
    <cfRule type="expression" dxfId="183" priority="303">
      <formula>$Z66="El Valor debe ser igual a la meta 2015"</formula>
    </cfRule>
  </conditionalFormatting>
  <conditionalFormatting sqref="Z65">
    <cfRule type="expression" dxfId="182" priority="302">
      <formula>$Z65="El Valor debe ser igual a la meta 2015"</formula>
    </cfRule>
  </conditionalFormatting>
  <conditionalFormatting sqref="Z66">
    <cfRule type="expression" dxfId="181" priority="301">
      <formula>$Z66="El Valor debe ser igual a la meta 2015"</formula>
    </cfRule>
  </conditionalFormatting>
  <conditionalFormatting sqref="Z65">
    <cfRule type="expression" dxfId="180" priority="300">
      <formula>$Z65="El Valor debe ser igual a la meta 2015"</formula>
    </cfRule>
  </conditionalFormatting>
  <conditionalFormatting sqref="Z66">
    <cfRule type="expression" dxfId="179" priority="299">
      <formula>$Z66="El Valor debe ser igual a la meta 2015"</formula>
    </cfRule>
  </conditionalFormatting>
  <conditionalFormatting sqref="Z65:AA65">
    <cfRule type="expression" dxfId="178" priority="298">
      <formula>$Z65="El Valor debe ser igual a la meta 2015"</formula>
    </cfRule>
  </conditionalFormatting>
  <conditionalFormatting sqref="Z66">
    <cfRule type="expression" dxfId="177" priority="297">
      <formula>$Z66="El Valor debe ser igual a la meta 2015"</formula>
    </cfRule>
  </conditionalFormatting>
  <conditionalFormatting sqref="AB65:AB67">
    <cfRule type="expression" dxfId="176" priority="296">
      <formula>$AB65=0</formula>
    </cfRule>
  </conditionalFormatting>
  <conditionalFormatting sqref="Z65">
    <cfRule type="expression" dxfId="175" priority="295">
      <formula>$Z65="El Valor debe ser igual a la meta 2015"</formula>
    </cfRule>
  </conditionalFormatting>
  <conditionalFormatting sqref="Z66">
    <cfRule type="expression" dxfId="174" priority="294">
      <formula>$Z66="El Valor debe ser igual a la meta 2015"</formula>
    </cfRule>
  </conditionalFormatting>
  <conditionalFormatting sqref="Z65">
    <cfRule type="expression" dxfId="173" priority="293">
      <formula>$Z65="El Valor debe ser igual a la meta 2015"</formula>
    </cfRule>
  </conditionalFormatting>
  <conditionalFormatting sqref="Z66">
    <cfRule type="expression" dxfId="172" priority="292">
      <formula>$Z66="El Valor debe ser igual a la meta 2015"</formula>
    </cfRule>
  </conditionalFormatting>
  <conditionalFormatting sqref="Z65">
    <cfRule type="expression" dxfId="171" priority="291">
      <formula>$Z65="El Valor debe ser igual a la meta 2015"</formula>
    </cfRule>
  </conditionalFormatting>
  <conditionalFormatting sqref="Z66">
    <cfRule type="expression" dxfId="170" priority="290">
      <formula>$Z66="El Valor debe ser igual a la meta 2015"</formula>
    </cfRule>
  </conditionalFormatting>
  <conditionalFormatting sqref="Z65">
    <cfRule type="expression" dxfId="169" priority="289">
      <formula>$Z65="El Valor debe ser igual a la meta 2015"</formula>
    </cfRule>
  </conditionalFormatting>
  <conditionalFormatting sqref="Z66">
    <cfRule type="expression" dxfId="168" priority="288">
      <formula>$Z66="El Valor debe ser igual a la meta 2015"</formula>
    </cfRule>
  </conditionalFormatting>
  <conditionalFormatting sqref="Z65:AA65">
    <cfRule type="expression" dxfId="167" priority="287">
      <formula>$Z65="El Valor debe ser igual a la meta 2015"</formula>
    </cfRule>
  </conditionalFormatting>
  <conditionalFormatting sqref="Z66">
    <cfRule type="expression" dxfId="166" priority="286">
      <formula>$Z66="El Valor debe ser igual a la meta 2015"</formula>
    </cfRule>
  </conditionalFormatting>
  <conditionalFormatting sqref="Z65:AA65">
    <cfRule type="expression" dxfId="165" priority="285">
      <formula>$Z65="El Valor debe ser igual a la meta 2015"</formula>
    </cfRule>
  </conditionalFormatting>
  <conditionalFormatting sqref="Z66">
    <cfRule type="expression" dxfId="164" priority="284">
      <formula>$Z66="El Valor debe ser igual a la meta 2015"</formula>
    </cfRule>
  </conditionalFormatting>
  <conditionalFormatting sqref="Z65:AA65">
    <cfRule type="expression" dxfId="163" priority="283">
      <formula>$Z65="El Valor debe ser igual a la meta 2015"</formula>
    </cfRule>
  </conditionalFormatting>
  <conditionalFormatting sqref="Z66">
    <cfRule type="expression" dxfId="162" priority="282">
      <formula>$Z66="El Valor debe ser igual a la meta 2015"</formula>
    </cfRule>
  </conditionalFormatting>
  <conditionalFormatting sqref="Z65:AA65">
    <cfRule type="expression" dxfId="161" priority="281">
      <formula>$Z65="El Valor debe ser igual a la meta 2015"</formula>
    </cfRule>
  </conditionalFormatting>
  <conditionalFormatting sqref="Z66">
    <cfRule type="expression" dxfId="160" priority="280">
      <formula>$Z66="El Valor debe ser igual a la meta 2015"</formula>
    </cfRule>
  </conditionalFormatting>
  <conditionalFormatting sqref="Z65:AA65">
    <cfRule type="expression" dxfId="159" priority="279">
      <formula>$Z65="El Valor debe ser igual a la meta 2015"</formula>
    </cfRule>
  </conditionalFormatting>
  <conditionalFormatting sqref="Z66">
    <cfRule type="expression" dxfId="158" priority="278">
      <formula>$Z66="El Valor debe ser igual a la meta 2015"</formula>
    </cfRule>
  </conditionalFormatting>
  <conditionalFormatting sqref="AB80:AB82">
    <cfRule type="expression" dxfId="157" priority="277">
      <formula>AB80=0</formula>
    </cfRule>
  </conditionalFormatting>
  <conditionalFormatting sqref="AB80:AB82">
    <cfRule type="expression" dxfId="156" priority="276">
      <formula>$AB80=0</formula>
    </cfRule>
  </conditionalFormatting>
  <conditionalFormatting sqref="Z80">
    <cfRule type="expression" dxfId="155" priority="275">
      <formula>$Z80="El Valor debe ser igual a la meta 2015"</formula>
    </cfRule>
  </conditionalFormatting>
  <conditionalFormatting sqref="Z81">
    <cfRule type="expression" dxfId="154" priority="274">
      <formula>$Z81="El Valor debe ser igual a la meta 2015"</formula>
    </cfRule>
  </conditionalFormatting>
  <conditionalFormatting sqref="Z80">
    <cfRule type="expression" dxfId="153" priority="273">
      <formula>$Z80="El Valor debe ser igual a la meta 2015"</formula>
    </cfRule>
  </conditionalFormatting>
  <conditionalFormatting sqref="Z81">
    <cfRule type="expression" dxfId="152" priority="272">
      <formula>$Z81="El Valor debe ser igual a la meta 2015"</formula>
    </cfRule>
  </conditionalFormatting>
  <conditionalFormatting sqref="Z80">
    <cfRule type="expression" dxfId="151" priority="271">
      <formula>$Z80="El Valor debe ser igual a la meta 2015"</formula>
    </cfRule>
  </conditionalFormatting>
  <conditionalFormatting sqref="Z81">
    <cfRule type="expression" dxfId="150" priority="270">
      <formula>$Z81="El Valor debe ser igual a la meta 2015"</formula>
    </cfRule>
  </conditionalFormatting>
  <conditionalFormatting sqref="Z80">
    <cfRule type="expression" dxfId="149" priority="269">
      <formula>$Z80="El Valor debe ser igual a la meta 2015"</formula>
    </cfRule>
  </conditionalFormatting>
  <conditionalFormatting sqref="Z81">
    <cfRule type="expression" dxfId="148" priority="268">
      <formula>$Z81="El Valor debe ser igual a la meta 2015"</formula>
    </cfRule>
  </conditionalFormatting>
  <conditionalFormatting sqref="Z80:AA80">
    <cfRule type="expression" dxfId="147" priority="267">
      <formula>$Z80="El Valor debe ser igual a la meta 2015"</formula>
    </cfRule>
  </conditionalFormatting>
  <conditionalFormatting sqref="Z81">
    <cfRule type="expression" dxfId="146" priority="266">
      <formula>$Z81="El Valor debe ser igual a la meta 2015"</formula>
    </cfRule>
  </conditionalFormatting>
  <conditionalFormatting sqref="AB80:AB82">
    <cfRule type="expression" dxfId="145" priority="265">
      <formula>$AB80=0</formula>
    </cfRule>
  </conditionalFormatting>
  <conditionalFormatting sqref="Z80">
    <cfRule type="expression" dxfId="144" priority="264">
      <formula>$Z80="El Valor debe ser igual a la meta 2015"</formula>
    </cfRule>
  </conditionalFormatting>
  <conditionalFormatting sqref="Z81">
    <cfRule type="expression" dxfId="143" priority="263">
      <formula>$Z81="El Valor debe ser igual a la meta 2015"</formula>
    </cfRule>
  </conditionalFormatting>
  <conditionalFormatting sqref="Z80">
    <cfRule type="expression" dxfId="142" priority="262">
      <formula>$Z80="El Valor debe ser igual a la meta 2015"</formula>
    </cfRule>
  </conditionalFormatting>
  <conditionalFormatting sqref="Z81">
    <cfRule type="expression" dxfId="141" priority="261">
      <formula>$Z81="El Valor debe ser igual a la meta 2015"</formula>
    </cfRule>
  </conditionalFormatting>
  <conditionalFormatting sqref="Z80">
    <cfRule type="expression" dxfId="140" priority="260">
      <formula>$Z80="El Valor debe ser igual a la meta 2015"</formula>
    </cfRule>
  </conditionalFormatting>
  <conditionalFormatting sqref="Z81">
    <cfRule type="expression" dxfId="139" priority="259">
      <formula>$Z81="El Valor debe ser igual a la meta 2015"</formula>
    </cfRule>
  </conditionalFormatting>
  <conditionalFormatting sqref="Z80">
    <cfRule type="expression" dxfId="138" priority="258">
      <formula>$Z80="El Valor debe ser igual a la meta 2015"</formula>
    </cfRule>
  </conditionalFormatting>
  <conditionalFormatting sqref="Z81">
    <cfRule type="expression" dxfId="137" priority="257">
      <formula>$Z81="El Valor debe ser igual a la meta 2015"</formula>
    </cfRule>
  </conditionalFormatting>
  <conditionalFormatting sqref="Z80:AA80">
    <cfRule type="expression" dxfId="136" priority="256">
      <formula>$Z80="El Valor debe ser igual a la meta 2015"</formula>
    </cfRule>
  </conditionalFormatting>
  <conditionalFormatting sqref="Z81">
    <cfRule type="expression" dxfId="135" priority="255">
      <formula>$Z81="El Valor debe ser igual a la meta 2015"</formula>
    </cfRule>
  </conditionalFormatting>
  <conditionalFormatting sqref="AB80:AB82">
    <cfRule type="expression" dxfId="134" priority="254">
      <formula>$AB80=0</formula>
    </cfRule>
  </conditionalFormatting>
  <conditionalFormatting sqref="Z80">
    <cfRule type="expression" dxfId="133" priority="253">
      <formula>$Z80="El Valor debe ser igual a la meta 2015"</formula>
    </cfRule>
  </conditionalFormatting>
  <conditionalFormatting sqref="Z81">
    <cfRule type="expression" dxfId="132" priority="252">
      <formula>$Z81="El Valor debe ser igual a la meta 2015"</formula>
    </cfRule>
  </conditionalFormatting>
  <conditionalFormatting sqref="Z80">
    <cfRule type="expression" dxfId="131" priority="251">
      <formula>$Z80="El Valor debe ser igual a la meta 2015"</formula>
    </cfRule>
  </conditionalFormatting>
  <conditionalFormatting sqref="Z81">
    <cfRule type="expression" dxfId="130" priority="250">
      <formula>$Z81="El Valor debe ser igual a la meta 2015"</formula>
    </cfRule>
  </conditionalFormatting>
  <conditionalFormatting sqref="Z80">
    <cfRule type="expression" dxfId="129" priority="249">
      <formula>$Z80="El Valor debe ser igual a la meta 2015"</formula>
    </cfRule>
  </conditionalFormatting>
  <conditionalFormatting sqref="Z81">
    <cfRule type="expression" dxfId="128" priority="248">
      <formula>$Z81="El Valor debe ser igual a la meta 2015"</formula>
    </cfRule>
  </conditionalFormatting>
  <conditionalFormatting sqref="Z80">
    <cfRule type="expression" dxfId="127" priority="247">
      <formula>$Z80="El Valor debe ser igual a la meta 2015"</formula>
    </cfRule>
  </conditionalFormatting>
  <conditionalFormatting sqref="Z81">
    <cfRule type="expression" dxfId="126" priority="246">
      <formula>$Z81="El Valor debe ser igual a la meta 2015"</formula>
    </cfRule>
  </conditionalFormatting>
  <conditionalFormatting sqref="Z80:AA80">
    <cfRule type="expression" dxfId="125" priority="245">
      <formula>$Z80="El Valor debe ser igual a la meta 2015"</formula>
    </cfRule>
  </conditionalFormatting>
  <conditionalFormatting sqref="Z81">
    <cfRule type="expression" dxfId="124" priority="244">
      <formula>$Z81="El Valor debe ser igual a la meta 2015"</formula>
    </cfRule>
  </conditionalFormatting>
  <conditionalFormatting sqref="AB80:AB82">
    <cfRule type="expression" dxfId="123" priority="243">
      <formula>$AB80=0</formula>
    </cfRule>
  </conditionalFormatting>
  <conditionalFormatting sqref="Z80">
    <cfRule type="expression" dxfId="122" priority="242">
      <formula>$Z80="El Valor debe ser igual a la meta 2015"</formula>
    </cfRule>
  </conditionalFormatting>
  <conditionalFormatting sqref="Z81">
    <cfRule type="expression" dxfId="121" priority="241">
      <formula>$Z81="El Valor debe ser igual a la meta 2015"</formula>
    </cfRule>
  </conditionalFormatting>
  <conditionalFormatting sqref="Z80">
    <cfRule type="expression" dxfId="120" priority="240">
      <formula>$Z80="El Valor debe ser igual a la meta 2015"</formula>
    </cfRule>
  </conditionalFormatting>
  <conditionalFormatting sqref="Z81">
    <cfRule type="expression" dxfId="119" priority="239">
      <formula>$Z81="El Valor debe ser igual a la meta 2015"</formula>
    </cfRule>
  </conditionalFormatting>
  <conditionalFormatting sqref="Z80">
    <cfRule type="expression" dxfId="118" priority="238">
      <formula>$Z80="El Valor debe ser igual a la meta 2015"</formula>
    </cfRule>
  </conditionalFormatting>
  <conditionalFormatting sqref="Z81">
    <cfRule type="expression" dxfId="117" priority="237">
      <formula>$Z81="El Valor debe ser igual a la meta 2015"</formula>
    </cfRule>
  </conditionalFormatting>
  <conditionalFormatting sqref="Z80">
    <cfRule type="expression" dxfId="116" priority="236">
      <formula>$Z80="El Valor debe ser igual a la meta 2015"</formula>
    </cfRule>
  </conditionalFormatting>
  <conditionalFormatting sqref="Z81">
    <cfRule type="expression" dxfId="115" priority="235">
      <formula>$Z81="El Valor debe ser igual a la meta 2015"</formula>
    </cfRule>
  </conditionalFormatting>
  <conditionalFormatting sqref="Z80:AA80">
    <cfRule type="expression" dxfId="114" priority="234">
      <formula>$Z80="El Valor debe ser igual a la meta 2015"</formula>
    </cfRule>
  </conditionalFormatting>
  <conditionalFormatting sqref="Z81">
    <cfRule type="expression" dxfId="113" priority="233">
      <formula>$Z81="El Valor debe ser igual a la meta 2015"</formula>
    </cfRule>
  </conditionalFormatting>
  <conditionalFormatting sqref="Z80:AA80">
    <cfRule type="expression" dxfId="112" priority="232">
      <formula>$Z80="El Valor debe ser igual a la meta 2015"</formula>
    </cfRule>
  </conditionalFormatting>
  <conditionalFormatting sqref="Z81">
    <cfRule type="expression" dxfId="111" priority="231">
      <formula>$Z81="El Valor debe ser igual a la meta 2015"</formula>
    </cfRule>
  </conditionalFormatting>
  <conditionalFormatting sqref="Z80:AA80">
    <cfRule type="expression" dxfId="110" priority="230">
      <formula>$Z80="El Valor debe ser igual a la meta 2015"</formula>
    </cfRule>
  </conditionalFormatting>
  <conditionalFormatting sqref="Z81">
    <cfRule type="expression" dxfId="109" priority="229">
      <formula>$Z81="El Valor debe ser igual a la meta 2015"</formula>
    </cfRule>
  </conditionalFormatting>
  <conditionalFormatting sqref="Z80:AA80">
    <cfRule type="expression" dxfId="108" priority="228">
      <formula>$Z80="El Valor debe ser igual a la meta 2015"</formula>
    </cfRule>
  </conditionalFormatting>
  <conditionalFormatting sqref="Z81">
    <cfRule type="expression" dxfId="107" priority="227">
      <formula>$Z81="El Valor debe ser igual a la meta 2015"</formula>
    </cfRule>
  </conditionalFormatting>
  <conditionalFormatting sqref="Z80:AA80">
    <cfRule type="expression" dxfId="106" priority="226">
      <formula>$Z80="El Valor debe ser igual a la meta 2015"</formula>
    </cfRule>
  </conditionalFormatting>
  <conditionalFormatting sqref="Z81">
    <cfRule type="expression" dxfId="105" priority="225">
      <formula>$Z81="El Valor debe ser igual a la meta 2015"</formula>
    </cfRule>
  </conditionalFormatting>
  <conditionalFormatting sqref="AB31:AB33">
    <cfRule type="expression" dxfId="104" priority="224">
      <formula>AB31=0</formula>
    </cfRule>
  </conditionalFormatting>
  <conditionalFormatting sqref="AB31:AB33">
    <cfRule type="expression" dxfId="103" priority="223">
      <formula>$AB31=0</formula>
    </cfRule>
  </conditionalFormatting>
  <conditionalFormatting sqref="Z31">
    <cfRule type="expression" dxfId="102" priority="222">
      <formula>$Z31="El Valor debe ser igual a la meta 2015"</formula>
    </cfRule>
  </conditionalFormatting>
  <conditionalFormatting sqref="Z32">
    <cfRule type="expression" dxfId="101" priority="221">
      <formula>$Z32="El Valor debe ser igual a la meta 2015"</formula>
    </cfRule>
  </conditionalFormatting>
  <conditionalFormatting sqref="Z31">
    <cfRule type="expression" dxfId="100" priority="220">
      <formula>$Z31="El Valor debe ser igual a la meta 2015"</formula>
    </cfRule>
  </conditionalFormatting>
  <conditionalFormatting sqref="Z32">
    <cfRule type="expression" dxfId="99" priority="219">
      <formula>$Z32="El Valor debe ser igual a la meta 2015"</formula>
    </cfRule>
  </conditionalFormatting>
  <conditionalFormatting sqref="Z31">
    <cfRule type="expression" dxfId="98" priority="218">
      <formula>$Z31="El Valor debe ser igual a la meta 2015"</formula>
    </cfRule>
  </conditionalFormatting>
  <conditionalFormatting sqref="Z32">
    <cfRule type="expression" dxfId="97" priority="217">
      <formula>$Z32="El Valor debe ser igual a la meta 2015"</formula>
    </cfRule>
  </conditionalFormatting>
  <conditionalFormatting sqref="Z31">
    <cfRule type="expression" dxfId="96" priority="216">
      <formula>$Z31="El Valor debe ser igual a la meta 2015"</formula>
    </cfRule>
  </conditionalFormatting>
  <conditionalFormatting sqref="Z32">
    <cfRule type="expression" dxfId="95" priority="215">
      <formula>$Z32="El Valor debe ser igual a la meta 2015"</formula>
    </cfRule>
  </conditionalFormatting>
  <conditionalFormatting sqref="Z31:AA31">
    <cfRule type="expression" dxfId="94" priority="214">
      <formula>$Z31="El Valor debe ser igual a la meta 2015"</formula>
    </cfRule>
  </conditionalFormatting>
  <conditionalFormatting sqref="Z32">
    <cfRule type="expression" dxfId="93" priority="213">
      <formula>$Z32="El Valor debe ser igual a la meta 2015"</formula>
    </cfRule>
  </conditionalFormatting>
  <conditionalFormatting sqref="AB31:AB33">
    <cfRule type="expression" dxfId="92" priority="212">
      <formula>$AB31=0</formula>
    </cfRule>
  </conditionalFormatting>
  <conditionalFormatting sqref="Z31">
    <cfRule type="expression" dxfId="91" priority="211">
      <formula>$Z31="El Valor debe ser igual a la meta 2015"</formula>
    </cfRule>
  </conditionalFormatting>
  <conditionalFormatting sqref="Z32">
    <cfRule type="expression" dxfId="90" priority="210">
      <formula>$Z32="El Valor debe ser igual a la meta 2015"</formula>
    </cfRule>
  </conditionalFormatting>
  <conditionalFormatting sqref="Z31">
    <cfRule type="expression" dxfId="89" priority="209">
      <formula>$Z31="El Valor debe ser igual a la meta 2015"</formula>
    </cfRule>
  </conditionalFormatting>
  <conditionalFormatting sqref="Z32">
    <cfRule type="expression" dxfId="88" priority="208">
      <formula>$Z32="El Valor debe ser igual a la meta 2015"</formula>
    </cfRule>
  </conditionalFormatting>
  <conditionalFormatting sqref="Z31">
    <cfRule type="expression" dxfId="87" priority="207">
      <formula>$Z31="El Valor debe ser igual a la meta 2015"</formula>
    </cfRule>
  </conditionalFormatting>
  <conditionalFormatting sqref="Z32">
    <cfRule type="expression" dxfId="86" priority="206">
      <formula>$Z32="El Valor debe ser igual a la meta 2015"</formula>
    </cfRule>
  </conditionalFormatting>
  <conditionalFormatting sqref="Z31">
    <cfRule type="expression" dxfId="85" priority="205">
      <formula>$Z31="El Valor debe ser igual a la meta 2015"</formula>
    </cfRule>
  </conditionalFormatting>
  <conditionalFormatting sqref="Z32">
    <cfRule type="expression" dxfId="84" priority="204">
      <formula>$Z32="El Valor debe ser igual a la meta 2015"</formula>
    </cfRule>
  </conditionalFormatting>
  <conditionalFormatting sqref="Z31:AA31">
    <cfRule type="expression" dxfId="83" priority="203">
      <formula>$Z31="El Valor debe ser igual a la meta 2015"</formula>
    </cfRule>
  </conditionalFormatting>
  <conditionalFormatting sqref="Z32">
    <cfRule type="expression" dxfId="82" priority="202">
      <formula>$Z32="El Valor debe ser igual a la meta 2015"</formula>
    </cfRule>
  </conditionalFormatting>
  <conditionalFormatting sqref="AB31:AB33">
    <cfRule type="expression" dxfId="81" priority="201">
      <formula>$AB31=0</formula>
    </cfRule>
  </conditionalFormatting>
  <conditionalFormatting sqref="Z31">
    <cfRule type="expression" dxfId="80" priority="200">
      <formula>$Z31="El Valor debe ser igual a la meta 2015"</formula>
    </cfRule>
  </conditionalFormatting>
  <conditionalFormatting sqref="Z32">
    <cfRule type="expression" dxfId="79" priority="199">
      <formula>$Z32="El Valor debe ser igual a la meta 2015"</formula>
    </cfRule>
  </conditionalFormatting>
  <conditionalFormatting sqref="Z31">
    <cfRule type="expression" dxfId="78" priority="198">
      <formula>$Z31="El Valor debe ser igual a la meta 2015"</formula>
    </cfRule>
  </conditionalFormatting>
  <conditionalFormatting sqref="Z32">
    <cfRule type="expression" dxfId="77" priority="197">
      <formula>$Z32="El Valor debe ser igual a la meta 2015"</formula>
    </cfRule>
  </conditionalFormatting>
  <conditionalFormatting sqref="Z31">
    <cfRule type="expression" dxfId="76" priority="196">
      <formula>$Z31="El Valor debe ser igual a la meta 2015"</formula>
    </cfRule>
  </conditionalFormatting>
  <conditionalFormatting sqref="Z32">
    <cfRule type="expression" dxfId="75" priority="195">
      <formula>$Z32="El Valor debe ser igual a la meta 2015"</formula>
    </cfRule>
  </conditionalFormatting>
  <conditionalFormatting sqref="Z31">
    <cfRule type="expression" dxfId="74" priority="194">
      <formula>$Z31="El Valor debe ser igual a la meta 2015"</formula>
    </cfRule>
  </conditionalFormatting>
  <conditionalFormatting sqref="Z32">
    <cfRule type="expression" dxfId="73" priority="193">
      <formula>$Z32="El Valor debe ser igual a la meta 2015"</formula>
    </cfRule>
  </conditionalFormatting>
  <conditionalFormatting sqref="Z31:AA31">
    <cfRule type="expression" dxfId="72" priority="192">
      <formula>$Z31="El Valor debe ser igual a la meta 2015"</formula>
    </cfRule>
  </conditionalFormatting>
  <conditionalFormatting sqref="Z32">
    <cfRule type="expression" dxfId="71" priority="191">
      <formula>$Z32="El Valor debe ser igual a la meta 2015"</formula>
    </cfRule>
  </conditionalFormatting>
  <conditionalFormatting sqref="AB31:AB33">
    <cfRule type="expression" dxfId="70" priority="190">
      <formula>$AB31=0</formula>
    </cfRule>
  </conditionalFormatting>
  <conditionalFormatting sqref="Z31">
    <cfRule type="expression" dxfId="69" priority="189">
      <formula>$Z31="El Valor debe ser igual a la meta 2015"</formula>
    </cfRule>
  </conditionalFormatting>
  <conditionalFormatting sqref="Z32">
    <cfRule type="expression" dxfId="68" priority="188">
      <formula>$Z32="El Valor debe ser igual a la meta 2015"</formula>
    </cfRule>
  </conditionalFormatting>
  <conditionalFormatting sqref="Z31">
    <cfRule type="expression" dxfId="67" priority="187">
      <formula>$Z31="El Valor debe ser igual a la meta 2015"</formula>
    </cfRule>
  </conditionalFormatting>
  <conditionalFormatting sqref="Z32">
    <cfRule type="expression" dxfId="66" priority="186">
      <formula>$Z32="El Valor debe ser igual a la meta 2015"</formula>
    </cfRule>
  </conditionalFormatting>
  <conditionalFormatting sqref="Z31">
    <cfRule type="expression" dxfId="65" priority="185">
      <formula>$Z31="El Valor debe ser igual a la meta 2015"</formula>
    </cfRule>
  </conditionalFormatting>
  <conditionalFormatting sqref="Z32">
    <cfRule type="expression" dxfId="64" priority="184">
      <formula>$Z32="El Valor debe ser igual a la meta 2015"</formula>
    </cfRule>
  </conditionalFormatting>
  <conditionalFormatting sqref="Z31">
    <cfRule type="expression" dxfId="63" priority="183">
      <formula>$Z31="El Valor debe ser igual a la meta 2015"</formula>
    </cfRule>
  </conditionalFormatting>
  <conditionalFormatting sqref="Z32">
    <cfRule type="expression" dxfId="62" priority="182">
      <formula>$Z32="El Valor debe ser igual a la meta 2015"</formula>
    </cfRule>
  </conditionalFormatting>
  <conditionalFormatting sqref="Z31:AA31">
    <cfRule type="expression" dxfId="61" priority="181">
      <formula>$Z31="El Valor debe ser igual a la meta 2015"</formula>
    </cfRule>
  </conditionalFormatting>
  <conditionalFormatting sqref="Z32">
    <cfRule type="expression" dxfId="60" priority="180">
      <formula>$Z32="El Valor debe ser igual a la meta 2015"</formula>
    </cfRule>
  </conditionalFormatting>
  <conditionalFormatting sqref="Z31:AA31">
    <cfRule type="expression" dxfId="59" priority="179">
      <formula>$Z31="El Valor debe ser igual a la meta 2015"</formula>
    </cfRule>
  </conditionalFormatting>
  <conditionalFormatting sqref="Z32">
    <cfRule type="expression" dxfId="58" priority="178">
      <formula>$Z32="El Valor debe ser igual a la meta 2015"</formula>
    </cfRule>
  </conditionalFormatting>
  <conditionalFormatting sqref="Z31:AA31">
    <cfRule type="expression" dxfId="57" priority="177">
      <formula>$Z31="El Valor debe ser igual a la meta 2015"</formula>
    </cfRule>
  </conditionalFormatting>
  <conditionalFormatting sqref="Z32">
    <cfRule type="expression" dxfId="56" priority="176">
      <formula>$Z32="El Valor debe ser igual a la meta 2015"</formula>
    </cfRule>
  </conditionalFormatting>
  <conditionalFormatting sqref="Z31:AA31">
    <cfRule type="expression" dxfId="55" priority="175">
      <formula>$Z31="El Valor debe ser igual a la meta 2015"</formula>
    </cfRule>
  </conditionalFormatting>
  <conditionalFormatting sqref="Z32">
    <cfRule type="expression" dxfId="54" priority="174">
      <formula>$Z32="El Valor debe ser igual a la meta 2015"</formula>
    </cfRule>
  </conditionalFormatting>
  <conditionalFormatting sqref="Z31:AA31">
    <cfRule type="expression" dxfId="53" priority="173">
      <formula>$Z31="El Valor debe ser igual a la meta 2015"</formula>
    </cfRule>
  </conditionalFormatting>
  <conditionalFormatting sqref="Z32">
    <cfRule type="expression" dxfId="52" priority="172">
      <formula>$Z32="El Valor debe ser igual a la meta 2015"</formula>
    </cfRule>
  </conditionalFormatting>
  <conditionalFormatting sqref="AB16:AB18">
    <cfRule type="expression" dxfId="51" priority="118">
      <formula>$AB16=0</formula>
    </cfRule>
  </conditionalFormatting>
  <conditionalFormatting sqref="P16:P18 V16:V18 S16:S18 Y16:Y18 AB16:AB18">
    <cfRule type="expression" dxfId="50" priority="117">
      <formula>P16=0</formula>
    </cfRule>
  </conditionalFormatting>
  <conditionalFormatting sqref="Z16:AA16">
    <cfRule type="expression" dxfId="49" priority="116">
      <formula>$Z16="El Valor debe ser igual a la meta 2015"</formula>
    </cfRule>
  </conditionalFormatting>
  <conditionalFormatting sqref="Z17">
    <cfRule type="expression" dxfId="48" priority="115">
      <formula>$Z17="El Valor debe ser igual a la meta 2015"</formula>
    </cfRule>
  </conditionalFormatting>
  <conditionalFormatting sqref="AB43:AB45">
    <cfRule type="expression" dxfId="47" priority="106">
      <formula>$AB43=0</formula>
    </cfRule>
  </conditionalFormatting>
  <conditionalFormatting sqref="P43:P45 V43:V45 S43:S45 Y43:Y45 AB43:AB45">
    <cfRule type="expression" dxfId="46" priority="105">
      <formula>P43=0</formula>
    </cfRule>
  </conditionalFormatting>
  <conditionalFormatting sqref="Z43:AA43">
    <cfRule type="expression" dxfId="45" priority="104">
      <formula>$Z43="El Valor debe ser igual a la meta 2015"</formula>
    </cfRule>
  </conditionalFormatting>
  <conditionalFormatting sqref="Z44">
    <cfRule type="expression" dxfId="44" priority="103">
      <formula>$Z44="El Valor debe ser igual a la meta 2015"</formula>
    </cfRule>
  </conditionalFormatting>
  <conditionalFormatting sqref="AB49:AB51">
    <cfRule type="expression" dxfId="43" priority="102">
      <formula>$AB49=0</formula>
    </cfRule>
  </conditionalFormatting>
  <conditionalFormatting sqref="P49:P51 V49:V51 S49:S51 Y49:Y51 AB49:AB51">
    <cfRule type="expression" dxfId="42" priority="101">
      <formula>P49=0</formula>
    </cfRule>
  </conditionalFormatting>
  <conditionalFormatting sqref="Z49:AA49">
    <cfRule type="expression" dxfId="41" priority="100">
      <formula>$Z49="El Valor debe ser igual a la meta 2015"</formula>
    </cfRule>
  </conditionalFormatting>
  <conditionalFormatting sqref="Z50">
    <cfRule type="expression" dxfId="40" priority="99">
      <formula>$Z50="El Valor debe ser igual a la meta 2015"</formula>
    </cfRule>
  </conditionalFormatting>
  <conditionalFormatting sqref="AB58:AB60">
    <cfRule type="expression" dxfId="39" priority="98">
      <formula>$AB58=0</formula>
    </cfRule>
  </conditionalFormatting>
  <conditionalFormatting sqref="P58:P60 V58:V60 S58:S60 Y58:Y60 AB58:AB60">
    <cfRule type="expression" dxfId="38" priority="97">
      <formula>P58=0</formula>
    </cfRule>
  </conditionalFormatting>
  <conditionalFormatting sqref="Z58:AA58">
    <cfRule type="expression" dxfId="37" priority="96">
      <formula>$Z58="El Valor debe ser igual a la meta 2015"</formula>
    </cfRule>
  </conditionalFormatting>
  <conditionalFormatting sqref="Z59">
    <cfRule type="expression" dxfId="36" priority="95">
      <formula>$Z59="El Valor debe ser igual a la meta 2015"</formula>
    </cfRule>
  </conditionalFormatting>
  <conditionalFormatting sqref="AB68:AB70">
    <cfRule type="expression" dxfId="35" priority="94">
      <formula>$AB68=0</formula>
    </cfRule>
  </conditionalFormatting>
  <conditionalFormatting sqref="P68:P70 V68:V70 S68:S70 Y68:Y70 AB68:AB70">
    <cfRule type="expression" dxfId="34" priority="93">
      <formula>P68=0</formula>
    </cfRule>
  </conditionalFormatting>
  <conditionalFormatting sqref="Z68:AA68">
    <cfRule type="expression" dxfId="33" priority="92">
      <formula>$Z68="El Valor debe ser igual a la meta 2015"</formula>
    </cfRule>
  </conditionalFormatting>
  <conditionalFormatting sqref="Z69">
    <cfRule type="expression" dxfId="32" priority="91">
      <formula>$Z69="El Valor debe ser igual a la meta 2015"</formula>
    </cfRule>
  </conditionalFormatting>
  <conditionalFormatting sqref="AB76:AB78">
    <cfRule type="expression" dxfId="31" priority="90">
      <formula>$AB76=0</formula>
    </cfRule>
  </conditionalFormatting>
  <conditionalFormatting sqref="P76:P78 V76:V78 S76:S78 Y76:Y78 AB76:AB78">
    <cfRule type="expression" dxfId="30" priority="89">
      <formula>P76=0</formula>
    </cfRule>
  </conditionalFormatting>
  <conditionalFormatting sqref="Z76:AA76">
    <cfRule type="expression" dxfId="29" priority="88">
      <formula>$Z76="El Valor debe ser igual a la meta 2015"</formula>
    </cfRule>
  </conditionalFormatting>
  <conditionalFormatting sqref="Z77">
    <cfRule type="expression" dxfId="28" priority="87">
      <formula>$Z77="El Valor debe ser igual a la meta 2015"</formula>
    </cfRule>
  </conditionalFormatting>
  <conditionalFormatting sqref="AB93:AB95">
    <cfRule type="expression" dxfId="27" priority="86">
      <formula>$AB93=0</formula>
    </cfRule>
  </conditionalFormatting>
  <conditionalFormatting sqref="P93:P95 V93:V95 S93:S95 Y93:Y95 AB93:AB95">
    <cfRule type="expression" dxfId="26" priority="85">
      <formula>P93=0</formula>
    </cfRule>
  </conditionalFormatting>
  <conditionalFormatting sqref="Z93:AA93">
    <cfRule type="expression" dxfId="25" priority="84">
      <formula>$Z93="El Valor debe ser igual a la meta 2015"</formula>
    </cfRule>
  </conditionalFormatting>
  <conditionalFormatting sqref="Z94">
    <cfRule type="expression" dxfId="24" priority="83">
      <formula>$Z94="El Valor debe ser igual a la meta 2015"</formula>
    </cfRule>
  </conditionalFormatting>
  <conditionalFormatting sqref="AB19:AB21">
    <cfRule type="expression" dxfId="23" priority="82">
      <formula>$AB19=0</formula>
    </cfRule>
  </conditionalFormatting>
  <conditionalFormatting sqref="P19:P21 V19:V21 S19:S21 Y19:Y21 AB19:AB21">
    <cfRule type="expression" dxfId="22" priority="81">
      <formula>P19=0</formula>
    </cfRule>
  </conditionalFormatting>
  <conditionalFormatting sqref="Z19:AA19">
    <cfRule type="expression" dxfId="21" priority="80">
      <formula>$Z19="El Valor debe ser igual a la meta 2015"</formula>
    </cfRule>
  </conditionalFormatting>
  <conditionalFormatting sqref="Z20">
    <cfRule type="expression" dxfId="20" priority="79">
      <formula>$Z20="El Valor debe ser igual a la meta 2015"</formula>
    </cfRule>
  </conditionalFormatting>
  <conditionalFormatting sqref="AB22:AB24">
    <cfRule type="expression" dxfId="19" priority="78">
      <formula>$AB22=0</formula>
    </cfRule>
  </conditionalFormatting>
  <conditionalFormatting sqref="P22:P24 V22:V24 S22:S24 Y22:Y24 AB22:AB24">
    <cfRule type="expression" dxfId="18" priority="77">
      <formula>P22=0</formula>
    </cfRule>
  </conditionalFormatting>
  <conditionalFormatting sqref="Z22:AA22">
    <cfRule type="expression" dxfId="17" priority="76">
      <formula>$Z22="El Valor debe ser igual a la meta 2015"</formula>
    </cfRule>
  </conditionalFormatting>
  <conditionalFormatting sqref="Z23">
    <cfRule type="expression" dxfId="16" priority="75">
      <formula>$Z23="El Valor debe ser igual a la meta 2015"</formula>
    </cfRule>
  </conditionalFormatting>
  <conditionalFormatting sqref="P37:P39 V37:V39 S37:S39">
    <cfRule type="expression" dxfId="15" priority="74">
      <formula>P37=0</formula>
    </cfRule>
  </conditionalFormatting>
  <conditionalFormatting sqref="Z37:AA37">
    <cfRule type="expression" dxfId="14" priority="73">
      <formula>$Z37="El Valor debe ser igual a la meta 2015"</formula>
    </cfRule>
  </conditionalFormatting>
  <conditionalFormatting sqref="Z38">
    <cfRule type="expression" dxfId="13" priority="72">
      <formula>$Z38="El Valor debe ser igual a la meta 2015"</formula>
    </cfRule>
  </conditionalFormatting>
  <conditionalFormatting sqref="Y37:Y39">
    <cfRule type="expression" dxfId="12" priority="71">
      <formula>Y37=0</formula>
    </cfRule>
  </conditionalFormatting>
  <conditionalFormatting sqref="P28:P30 V28:V30 S28:S30 Y28:Y30 AB28:AB30">
    <cfRule type="expression" dxfId="11" priority="69">
      <formula>P28=0</formula>
    </cfRule>
  </conditionalFormatting>
  <conditionalFormatting sqref="Z34:AA34">
    <cfRule type="expression" dxfId="10" priority="7">
      <formula>$Z34="El Valor debe ser igual a la meta 2015"</formula>
    </cfRule>
  </conditionalFormatting>
  <conditionalFormatting sqref="Z35">
    <cfRule type="expression" dxfId="9" priority="6">
      <formula>$Z35="El Valor debe ser igual a la meta 2015"</formula>
    </cfRule>
  </conditionalFormatting>
  <conditionalFormatting sqref="AB34:AB36">
    <cfRule type="expression" dxfId="8" priority="11">
      <formula>AB34=0</formula>
    </cfRule>
  </conditionalFormatting>
  <conditionalFormatting sqref="AB34:AB36">
    <cfRule type="expression" dxfId="7" priority="10">
      <formula>$AB34=0</formula>
    </cfRule>
  </conditionalFormatting>
  <conditionalFormatting sqref="AB34:AB36">
    <cfRule type="expression" dxfId="6" priority="9">
      <formula>$AB34=0</formula>
    </cfRule>
  </conditionalFormatting>
  <conditionalFormatting sqref="P34:P36 V34:V36 S34:S36">
    <cfRule type="expression" dxfId="5" priority="8">
      <formula>P34=0</formula>
    </cfRule>
  </conditionalFormatting>
  <conditionalFormatting sqref="Y34:Y36">
    <cfRule type="expression" dxfId="4" priority="5">
      <formula>Y34=0</formula>
    </cfRule>
  </conditionalFormatting>
  <conditionalFormatting sqref="AB46:AB48">
    <cfRule type="expression" dxfId="3" priority="4">
      <formula>$AB46=0</formula>
    </cfRule>
  </conditionalFormatting>
  <conditionalFormatting sqref="P46:P48 V46:V48 S46:S48 Y46:Y48 AB46:AB48">
    <cfRule type="expression" dxfId="2" priority="3">
      <formula>P46=0</formula>
    </cfRule>
  </conditionalFormatting>
  <conditionalFormatting sqref="Z46:AA46">
    <cfRule type="expression" dxfId="1" priority="2">
      <formula>$Z46="El Valor debe ser igual a la meta 2015"</formula>
    </cfRule>
  </conditionalFormatting>
  <conditionalFormatting sqref="Z47">
    <cfRule type="expression" dxfId="0" priority="1">
      <formula>$Z47="El Valor debe ser igual a la meta 2015"</formula>
    </cfRule>
  </conditionalFormatting>
  <pageMargins left="0.23622047244094491" right="0.51181102362204722" top="0.31496062992125984" bottom="0.31496062992125984" header="0.31496062992125984" footer="0.31496062992125984"/>
  <pageSetup paperSize="5" scale="29" fitToHeight="0" orientation="landscape" r:id="rId1"/>
  <rowBreaks count="1" manualBreakCount="1">
    <brk id="60" min="1" max="28" man="1"/>
  </rowBreaks>
  <ignoredErrors>
    <ignoredError sqref="V13 S13 Y13" evalError="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1"/>
  <sheetViews>
    <sheetView zoomScale="80" zoomScaleNormal="80" workbookViewId="0">
      <selection activeCell="B5" sqref="B5"/>
    </sheetView>
  </sheetViews>
  <sheetFormatPr baseColWidth="10" defaultRowHeight="15" x14ac:dyDescent="0.25"/>
  <cols>
    <col min="2" max="2" width="99.5703125" customWidth="1"/>
    <col min="3" max="3" width="57.85546875" customWidth="1"/>
  </cols>
  <sheetData>
    <row r="2" spans="2:3" ht="15.75" x14ac:dyDescent="0.25">
      <c r="B2" s="64" t="s">
        <v>74</v>
      </c>
    </row>
    <row r="3" spans="2:3" ht="40.5" customHeight="1" x14ac:dyDescent="0.25">
      <c r="B3" s="65" t="s">
        <v>75</v>
      </c>
    </row>
    <row r="4" spans="2:3" ht="15.75" x14ac:dyDescent="0.25">
      <c r="B4" s="65"/>
    </row>
    <row r="5" spans="2:3" ht="53.25" customHeight="1" x14ac:dyDescent="0.25">
      <c r="B5" s="65" t="s">
        <v>76</v>
      </c>
    </row>
    <row r="6" spans="2:3" ht="15.75" x14ac:dyDescent="0.25">
      <c r="B6" s="65"/>
    </row>
    <row r="7" spans="2:3" ht="110.25" customHeight="1" x14ac:dyDescent="0.25">
      <c r="B7" s="65" t="s">
        <v>77</v>
      </c>
      <c r="C7" s="254" t="s">
        <v>80</v>
      </c>
    </row>
    <row r="8" spans="2:3" ht="84" customHeight="1" x14ac:dyDescent="0.25">
      <c r="B8" s="65" t="s">
        <v>78</v>
      </c>
      <c r="C8" s="254"/>
    </row>
    <row r="9" spans="2:3" ht="15.75" x14ac:dyDescent="0.25">
      <c r="B9" s="65"/>
    </row>
    <row r="10" spans="2:3" ht="15.75" x14ac:dyDescent="0.25">
      <c r="B10" s="65" t="s">
        <v>79</v>
      </c>
    </row>
    <row r="11" spans="2:3" ht="15.75" x14ac:dyDescent="0.25">
      <c r="B11" s="65"/>
    </row>
    <row r="12" spans="2:3" ht="76.5" customHeight="1" x14ac:dyDescent="0.25">
      <c r="B12" s="65" t="s">
        <v>84</v>
      </c>
      <c r="C12" s="69"/>
    </row>
    <row r="13" spans="2:3" ht="15.75" x14ac:dyDescent="0.25">
      <c r="B13" s="65"/>
    </row>
    <row r="14" spans="2:3" ht="15.75" x14ac:dyDescent="0.25">
      <c r="B14" s="65" t="s">
        <v>85</v>
      </c>
    </row>
    <row r="15" spans="2:3" ht="15.75" x14ac:dyDescent="0.25">
      <c r="B15" s="66"/>
    </row>
    <row r="16" spans="2:3" ht="15.75" x14ac:dyDescent="0.25">
      <c r="B16" s="67" t="s">
        <v>83</v>
      </c>
    </row>
    <row r="17" spans="2:2" ht="87.75" customHeight="1" x14ac:dyDescent="0.25">
      <c r="B17" s="67" t="s">
        <v>81</v>
      </c>
    </row>
    <row r="18" spans="2:2" ht="15.75" x14ac:dyDescent="0.25">
      <c r="B18" s="67"/>
    </row>
    <row r="19" spans="2:2" ht="83.25" customHeight="1" x14ac:dyDescent="0.25">
      <c r="B19" s="67" t="s">
        <v>82</v>
      </c>
    </row>
    <row r="20" spans="2:2" ht="15.75" x14ac:dyDescent="0.25">
      <c r="B20" s="68"/>
    </row>
    <row r="21" spans="2:2" ht="55.5" customHeight="1" x14ac:dyDescent="0.25">
      <c r="B21" s="67" t="s">
        <v>86</v>
      </c>
    </row>
  </sheetData>
  <mergeCells count="1">
    <mergeCell ref="C7:C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de Seguimiento de Indic</vt:lpstr>
      <vt:lpstr>Instructivo</vt:lpstr>
      <vt:lpstr>'Formato de Seguimiento de Indic'!Área_de_impresión</vt:lpstr>
      <vt:lpstr>'Formato de Seguimiento de Indic'!Títulos_a_imprimir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DGES1</dc:creator>
  <cp:lastModifiedBy>Hewlett-Packard Company</cp:lastModifiedBy>
  <cp:lastPrinted>2019-01-11T18:03:47Z</cp:lastPrinted>
  <dcterms:created xsi:type="dcterms:W3CDTF">2013-07-05T02:43:33Z</dcterms:created>
  <dcterms:modified xsi:type="dcterms:W3CDTF">2019-01-11T18:04:38Z</dcterms:modified>
</cp:coreProperties>
</file>